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heckCompatibility="1"/>
  <mc:AlternateContent xmlns:mc="http://schemas.openxmlformats.org/markup-compatibility/2006">
    <mc:Choice Requires="x15">
      <x15ac:absPath xmlns:x15ac="http://schemas.microsoft.com/office/spreadsheetml/2010/11/ac" url="https://notified-my.sharepoint.com/personal/juvy_teoxon_notified_com/Documents/Documents/"/>
    </mc:Choice>
  </mc:AlternateContent>
  <xr:revisionPtr revIDLastSave="0" documentId="8_{0B949143-7985-4F7C-8A87-573D595DE1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" sheetId="4" r:id="rId1"/>
    <sheet name="Daily 2026" sheetId="6" r:id="rId2"/>
  </sheets>
  <definedNames>
    <definedName name="ID" localSheetId="1" hidden="1">"7d08d4fc-b7ee-41f8-afc4-fb566f28afc3"</definedName>
    <definedName name="ID" localSheetId="0" hidden="1">"4fb95cca-4aef-4d0c-8f2e-a85026e255a4"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6" l="1"/>
  <c r="J58" i="6"/>
  <c r="I59" i="6"/>
  <c r="J59" i="6"/>
  <c r="I60" i="6"/>
  <c r="J60" i="6"/>
  <c r="I61" i="6"/>
  <c r="J61" i="6"/>
  <c r="I62" i="6"/>
  <c r="J62" i="6"/>
  <c r="G58" i="6"/>
  <c r="G59" i="6"/>
  <c r="G60" i="6"/>
  <c r="G61" i="6"/>
  <c r="G62" i="6"/>
  <c r="I53" i="6"/>
  <c r="J53" i="6"/>
  <c r="I54" i="6"/>
  <c r="J54" i="6"/>
  <c r="I55" i="6"/>
  <c r="J55" i="6"/>
  <c r="I56" i="6"/>
  <c r="J56" i="6"/>
  <c r="I57" i="6"/>
  <c r="J57" i="6"/>
  <c r="G53" i="6"/>
  <c r="G54" i="6"/>
  <c r="G55" i="6"/>
  <c r="G56" i="6"/>
  <c r="G57" i="6"/>
  <c r="I48" i="6"/>
  <c r="J48" i="6"/>
  <c r="I49" i="6"/>
  <c r="J49" i="6"/>
  <c r="I50" i="6"/>
  <c r="J50" i="6"/>
  <c r="I51" i="6"/>
  <c r="J51" i="6"/>
  <c r="I52" i="6"/>
  <c r="J52" i="6"/>
  <c r="G48" i="6"/>
  <c r="G49" i="6"/>
  <c r="G50" i="6"/>
  <c r="G51" i="6"/>
  <c r="G52" i="6"/>
  <c r="I43" i="6"/>
  <c r="J43" i="6"/>
  <c r="I44" i="6"/>
  <c r="J44" i="6"/>
  <c r="I45" i="6"/>
  <c r="J45" i="6"/>
  <c r="I46" i="6"/>
  <c r="J46" i="6"/>
  <c r="I47" i="6"/>
  <c r="J47" i="6"/>
  <c r="G43" i="6"/>
  <c r="G44" i="6"/>
  <c r="G45" i="6"/>
  <c r="G46" i="6"/>
  <c r="G47" i="6"/>
  <c r="I38" i="6"/>
  <c r="J38" i="6"/>
  <c r="I39" i="6"/>
  <c r="J39" i="6"/>
  <c r="I40" i="6"/>
  <c r="J40" i="6"/>
  <c r="I41" i="6"/>
  <c r="J41" i="6"/>
  <c r="I42" i="6"/>
  <c r="J42" i="6"/>
  <c r="G38" i="6"/>
  <c r="G39" i="6"/>
  <c r="G40" i="6"/>
  <c r="G41" i="6"/>
  <c r="G42" i="6"/>
  <c r="J29" i="6"/>
  <c r="J30" i="6"/>
  <c r="J31" i="6"/>
  <c r="J32" i="6"/>
  <c r="J33" i="6"/>
  <c r="J34" i="6"/>
  <c r="J35" i="6"/>
  <c r="J36" i="6"/>
  <c r="J37" i="6"/>
  <c r="I28" i="6"/>
  <c r="I29" i="6"/>
  <c r="I30" i="6"/>
  <c r="I31" i="6"/>
  <c r="I32" i="6"/>
  <c r="I33" i="6"/>
  <c r="I34" i="6"/>
  <c r="I35" i="6"/>
  <c r="I36" i="6"/>
  <c r="I37" i="6"/>
  <c r="G29" i="6"/>
  <c r="G30" i="6"/>
  <c r="G31" i="6"/>
  <c r="G32" i="6"/>
  <c r="G33" i="6"/>
  <c r="G34" i="6"/>
  <c r="G35" i="6"/>
  <c r="G36" i="6"/>
  <c r="G37" i="6"/>
  <c r="G28" i="6"/>
  <c r="J28" i="6" s="1"/>
  <c r="I23" i="6" l="1"/>
  <c r="I24" i="6"/>
  <c r="I25" i="6"/>
  <c r="I26" i="6"/>
  <c r="I27" i="6"/>
  <c r="G23" i="6"/>
  <c r="J23" i="6" s="1"/>
  <c r="G24" i="6"/>
  <c r="J24" i="6" s="1"/>
  <c r="G25" i="6"/>
  <c r="J25" i="6" s="1"/>
  <c r="G26" i="6"/>
  <c r="J26" i="6" s="1"/>
  <c r="G27" i="6"/>
  <c r="J27" i="6" s="1"/>
  <c r="I18" i="6"/>
  <c r="J18" i="6"/>
  <c r="I19" i="6"/>
  <c r="I20" i="6"/>
  <c r="I21" i="6"/>
  <c r="I22" i="6"/>
  <c r="G18" i="6"/>
  <c r="G19" i="6"/>
  <c r="J19" i="6" s="1"/>
  <c r="G20" i="6"/>
  <c r="J20" i="6" s="1"/>
  <c r="G21" i="6"/>
  <c r="J21" i="6" s="1"/>
  <c r="G22" i="6"/>
  <c r="J22" i="6" s="1"/>
  <c r="I13" i="6" l="1"/>
  <c r="I14" i="6"/>
  <c r="J14" i="6"/>
  <c r="I15" i="6"/>
  <c r="I16" i="6"/>
  <c r="I17" i="6"/>
  <c r="G13" i="6"/>
  <c r="J13" i="6" s="1"/>
  <c r="G14" i="6"/>
  <c r="G15" i="6"/>
  <c r="J15" i="6" s="1"/>
  <c r="G16" i="6"/>
  <c r="J16" i="6" s="1"/>
  <c r="G17" i="6"/>
  <c r="J17" i="6" s="1"/>
  <c r="I9" i="6" l="1"/>
  <c r="I10" i="6"/>
  <c r="I11" i="6"/>
  <c r="I12" i="6"/>
  <c r="G9" i="6"/>
  <c r="J9" i="6" s="1"/>
  <c r="G10" i="6"/>
  <c r="J10" i="6" s="1"/>
  <c r="G11" i="6"/>
  <c r="J11" i="6" s="1"/>
  <c r="G12" i="6"/>
  <c r="J12" i="6" s="1"/>
  <c r="G8" i="6"/>
  <c r="G7" i="6" s="1"/>
  <c r="I8" i="6"/>
  <c r="J8" i="6"/>
  <c r="J7" i="6" l="1"/>
  <c r="I7" i="6"/>
  <c r="F7" i="6"/>
  <c r="E7" i="6"/>
  <c r="C7" i="6"/>
  <c r="B7" i="6"/>
  <c r="B5" i="4" l="1"/>
  <c r="B15" i="4" s="1"/>
  <c r="C5" i="4"/>
  <c r="C15" i="4" s="1"/>
</calcChain>
</file>

<file path=xl/sharedStrings.xml><?xml version="1.0" encoding="utf-8"?>
<sst xmlns="http://schemas.openxmlformats.org/spreadsheetml/2006/main" count="24" uniqueCount="20">
  <si>
    <t>Yum China Holdings Inc</t>
  </si>
  <si>
    <t>Trade Date</t>
  </si>
  <si>
    <t>Shares Purchased</t>
  </si>
  <si>
    <t>Share Repurchases</t>
  </si>
  <si>
    <t>Number of Shares (Million)</t>
  </si>
  <si>
    <t>2018 </t>
  </si>
  <si>
    <t>Total</t>
  </si>
  <si>
    <t>Share Repurchase Program Summary</t>
  </si>
  <si>
    <t>Total Cost 
(US$Million)</t>
  </si>
  <si>
    <t>NYSE</t>
  </si>
  <si>
    <t>HKEX</t>
  </si>
  <si>
    <t>NYSE + HKEX</t>
  </si>
  <si>
    <t>Total Cost (HK$)</t>
  </si>
  <si>
    <t>Total Cost (US$)</t>
  </si>
  <si>
    <t>Share Repurchase - Daily Activity</t>
  </si>
  <si>
    <t>Total Cost (US$)</t>
    <phoneticPr fontId="19" type="noConversion"/>
  </si>
  <si>
    <t>2026 YTD</t>
  </si>
  <si>
    <t>Note: 2026 Total Costs assumed US$ to HK$ at 7.7968</t>
    <phoneticPr fontId="19" type="noConversion"/>
  </si>
  <si>
    <t>Assumption: US$ to HK$ at 7.7968</t>
    <phoneticPr fontId="19" type="noConversion"/>
  </si>
  <si>
    <t>2026 Year-to-date (as of Mar.27)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</si>
</sst>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[$-409]d\-mmm\-yyyy;@"/>
    <numFmt numFmtId="166" formatCode="_(* #,##0_);_(* \(#,##0\);_(* &quot;-&quot;??_);_(@_)"/>
    <numFmt numFmtId="167" formatCode="&quot;$&quot;#,##0_);&quot;$&quot;\(#,##0\)"/>
    <numFmt numFmtId="168" formatCode="0.0"/>
    <numFmt numFmtId="169" formatCode="#,##0.0_);\(#,##0.0\)"/>
    <numFmt numFmtId="170" formatCode="[$-409]dd\-mmm\-yy;@"/>
  </numFmts>
  <fonts count="28"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8"/>
      <color indexed="56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indexed="56"/>
      <name val="Arial"/>
      <family val="2"/>
    </font>
    <font>
      <sz val="8"/>
      <color theme="1"/>
      <name val="Arial"/>
      <family val="2"/>
      <charset val="134"/>
    </font>
    <font>
      <sz val="10"/>
      <color indexed="56"/>
      <name val="Arial"/>
      <family val="2"/>
    </font>
    <font>
      <sz val="10"/>
      <color indexed="5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8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5" fillId="0" borderId="0"/>
    <xf numFmtId="0" fontId="24" fillId="0" borderId="0"/>
    <xf numFmtId="0" fontId="22" fillId="0" borderId="0">
      <alignment vertical="center"/>
    </xf>
    <xf numFmtId="0" fontId="22" fillId="0" borderId="0">
      <alignment vertical="center"/>
    </xf>
    <xf numFmtId="0" fontId="26" fillId="0" borderId="0"/>
    <xf numFmtId="0" fontId="23" fillId="0" borderId="0"/>
    <xf numFmtId="0" fontId="27" fillId="0" borderId="0"/>
    <xf numFmtId="9" fontId="13" fillId="0" borderId="0" applyFont="0" applyFill="0" applyBorder="0" applyAlignment="0" applyProtection="0"/>
    <xf numFmtId="0" fontId="2" fillId="0" borderId="0"/>
    <xf numFmtId="0" fontId="1" fillId="0" borderId="0"/>
  </cellStyleXfs>
  <cellXfs count="30">
    <xf numFmtId="0" fontId="0" fillId="0" borderId="0" xfId="0"/>
    <xf numFmtId="0" fontId="10" fillId="2" borderId="0" xfId="0" applyFont="1" applyFill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165" fontId="15" fillId="0" borderId="0" xfId="0" applyNumberFormat="1" applyFont="1" applyAlignment="1">
      <alignment vertical="center"/>
    </xf>
    <xf numFmtId="0" fontId="16" fillId="0" borderId="0" xfId="0" applyFont="1"/>
    <xf numFmtId="164" fontId="9" fillId="4" borderId="1" xfId="0" applyNumberFormat="1" applyFont="1" applyFill="1" applyBorder="1" applyAlignment="1">
      <alignment horizontal="center"/>
    </xf>
    <xf numFmtId="37" fontId="9" fillId="4" borderId="1" xfId="0" applyNumberFormat="1" applyFont="1" applyFill="1" applyBorder="1"/>
    <xf numFmtId="0" fontId="18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67" fontId="18" fillId="0" borderId="0" xfId="2" applyNumberFormat="1" applyFont="1" applyFill="1" applyBorder="1" applyAlignment="1">
      <alignment horizontal="center" vertical="center" wrapText="1"/>
    </xf>
    <xf numFmtId="167" fontId="17" fillId="0" borderId="1" xfId="2" applyNumberFormat="1" applyFont="1" applyFill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66" fontId="9" fillId="0" borderId="0" xfId="1" applyNumberFormat="1" applyFont="1"/>
    <xf numFmtId="167" fontId="18" fillId="3" borderId="0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8" fontId="18" fillId="0" borderId="0" xfId="0" applyNumberFormat="1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169" fontId="9" fillId="3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170" fontId="15" fillId="0" borderId="0" xfId="0" applyNumberFormat="1" applyFont="1" applyAlignment="1">
      <alignment vertical="center"/>
    </xf>
    <xf numFmtId="166" fontId="9" fillId="0" borderId="0" xfId="1" applyNumberFormat="1" applyFont="1" applyAlignment="1">
      <alignment wrapText="1"/>
    </xf>
    <xf numFmtId="0" fontId="9" fillId="0" borderId="0" xfId="0" applyFont="1" applyAlignment="1">
      <alignment horizontal="left" vertical="center" wrapText="1"/>
    </xf>
    <xf numFmtId="169" fontId="9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wrapText="1"/>
    </xf>
  </cellXfs>
  <cellStyles count="78">
    <cellStyle name="Comma" xfId="1" builtinId="3"/>
    <cellStyle name="Comma 2" xfId="7" xr:uid="{00000000-0005-0000-0000-000001000000}"/>
    <cellStyle name="Comma 2 2" xfId="19" xr:uid="{00000000-0005-0000-0000-000002000000}"/>
    <cellStyle name="Comma 2 3" xfId="31" xr:uid="{00000000-0005-0000-0000-000003000000}"/>
    <cellStyle name="Comma 2 4" xfId="44" xr:uid="{00000000-0005-0000-0000-000004000000}"/>
    <cellStyle name="Comma 2 5" xfId="56" xr:uid="{00000000-0005-0000-0000-000005000000}"/>
    <cellStyle name="Comma 3" xfId="9" xr:uid="{00000000-0005-0000-0000-000006000000}"/>
    <cellStyle name="Comma 3 2" xfId="21" xr:uid="{00000000-0005-0000-0000-000007000000}"/>
    <cellStyle name="Comma 3 3" xfId="33" xr:uid="{00000000-0005-0000-0000-000008000000}"/>
    <cellStyle name="Comma 3 4" xfId="46" xr:uid="{00000000-0005-0000-0000-000009000000}"/>
    <cellStyle name="Comma 3 5" xfId="58" xr:uid="{00000000-0005-0000-0000-00000A000000}"/>
    <cellStyle name="Comma 4" xfId="11" xr:uid="{00000000-0005-0000-0000-00000B000000}"/>
    <cellStyle name="Comma 4 2" xfId="23" xr:uid="{00000000-0005-0000-0000-00000C000000}"/>
    <cellStyle name="Comma 4 3" xfId="35" xr:uid="{00000000-0005-0000-0000-00000D000000}"/>
    <cellStyle name="Comma 4 4" xfId="48" xr:uid="{00000000-0005-0000-0000-00000E000000}"/>
    <cellStyle name="Comma 4 5" xfId="60" xr:uid="{00000000-0005-0000-0000-00000F000000}"/>
    <cellStyle name="Comma 5" xfId="13" xr:uid="{00000000-0005-0000-0000-000010000000}"/>
    <cellStyle name="Comma 5 2" xfId="25" xr:uid="{00000000-0005-0000-0000-000011000000}"/>
    <cellStyle name="Comma 5 3" xfId="37" xr:uid="{00000000-0005-0000-0000-000012000000}"/>
    <cellStyle name="Comma 5 4" xfId="50" xr:uid="{00000000-0005-0000-0000-000013000000}"/>
    <cellStyle name="Comma 5 5" xfId="62" xr:uid="{00000000-0005-0000-0000-000014000000}"/>
    <cellStyle name="Comma 6" xfId="15" xr:uid="{00000000-0005-0000-0000-000015000000}"/>
    <cellStyle name="Comma 6 2" xfId="27" xr:uid="{00000000-0005-0000-0000-000016000000}"/>
    <cellStyle name="Comma 6 3" xfId="39" xr:uid="{00000000-0005-0000-0000-000017000000}"/>
    <cellStyle name="Comma 6 4" xfId="52" xr:uid="{00000000-0005-0000-0000-000018000000}"/>
    <cellStyle name="Comma 6 5" xfId="64" xr:uid="{00000000-0005-0000-0000-000019000000}"/>
    <cellStyle name="Comma 7" xfId="17" xr:uid="{00000000-0005-0000-0000-00001A000000}"/>
    <cellStyle name="Comma 7 2" xfId="29" xr:uid="{00000000-0005-0000-0000-00001B000000}"/>
    <cellStyle name="Comma 7 3" xfId="41" xr:uid="{00000000-0005-0000-0000-00001C000000}"/>
    <cellStyle name="Comma 7 4" xfId="54" xr:uid="{00000000-0005-0000-0000-00001D000000}"/>
    <cellStyle name="Comma 7 5" xfId="66" xr:uid="{00000000-0005-0000-0000-00001E000000}"/>
    <cellStyle name="Comma 8" xfId="5" xr:uid="{00000000-0005-0000-0000-00001F000000}"/>
    <cellStyle name="Currency" xfId="2" builtinId="4"/>
    <cellStyle name="Currency 2" xfId="67" xr:uid="{00000000-0005-0000-0000-000021000000}"/>
    <cellStyle name="Normal" xfId="0" builtinId="0"/>
    <cellStyle name="Normal 10" xfId="68" xr:uid="{00000000-0005-0000-0000-000023000000}"/>
    <cellStyle name="Normal 11" xfId="72" xr:uid="{D72640E0-309E-4E9F-919B-775C899D4D47}"/>
    <cellStyle name="Normal 12" xfId="74" xr:uid="{A9C14443-0BBF-44DB-AA7D-F0DFB255242E}"/>
    <cellStyle name="Normal 13" xfId="76" xr:uid="{3FA006E9-59BC-498B-83EF-436046603772}"/>
    <cellStyle name="Normal 14" xfId="77" xr:uid="{36D26000-0F6B-487F-85AD-29A88D228CB5}"/>
    <cellStyle name="Normal 2" xfId="6" xr:uid="{00000000-0005-0000-0000-000024000000}"/>
    <cellStyle name="Normal 2 2" xfId="3" xr:uid="{00000000-0005-0000-0000-000025000000}"/>
    <cellStyle name="Normal 2 3" xfId="18" xr:uid="{00000000-0005-0000-0000-000026000000}"/>
    <cellStyle name="Normal 2 4" xfId="30" xr:uid="{00000000-0005-0000-0000-000027000000}"/>
    <cellStyle name="Normal 2 5" xfId="43" xr:uid="{00000000-0005-0000-0000-000028000000}"/>
    <cellStyle name="Normal 2 6" xfId="55" xr:uid="{00000000-0005-0000-0000-000029000000}"/>
    <cellStyle name="Normal 21" xfId="71" xr:uid="{00000000-0005-0000-0000-00002A000000}"/>
    <cellStyle name="Normal 3" xfId="8" xr:uid="{00000000-0005-0000-0000-00002B000000}"/>
    <cellStyle name="Normal 3 2" xfId="20" xr:uid="{00000000-0005-0000-0000-00002C000000}"/>
    <cellStyle name="Normal 3 3" xfId="32" xr:uid="{00000000-0005-0000-0000-00002D000000}"/>
    <cellStyle name="Normal 3 4" xfId="45" xr:uid="{00000000-0005-0000-0000-00002E000000}"/>
    <cellStyle name="Normal 3 5" xfId="57" xr:uid="{00000000-0005-0000-0000-00002F000000}"/>
    <cellStyle name="Normal 3 6" xfId="69" xr:uid="{00000000-0005-0000-0000-000030000000}"/>
    <cellStyle name="Normal 3 7" xfId="73" xr:uid="{B3585DAD-7479-4AC8-AC36-9F002E0BC363}"/>
    <cellStyle name="Normal 4" xfId="10" xr:uid="{00000000-0005-0000-0000-000031000000}"/>
    <cellStyle name="Normal 4 2" xfId="22" xr:uid="{00000000-0005-0000-0000-000032000000}"/>
    <cellStyle name="Normal 4 3" xfId="34" xr:uid="{00000000-0005-0000-0000-000033000000}"/>
    <cellStyle name="Normal 4 4" xfId="47" xr:uid="{00000000-0005-0000-0000-000034000000}"/>
    <cellStyle name="Normal 4 5" xfId="59" xr:uid="{00000000-0005-0000-0000-000035000000}"/>
    <cellStyle name="Normal 5" xfId="12" xr:uid="{00000000-0005-0000-0000-000036000000}"/>
    <cellStyle name="Normal 5 2" xfId="24" xr:uid="{00000000-0005-0000-0000-000037000000}"/>
    <cellStyle name="Normal 5 3" xfId="36" xr:uid="{00000000-0005-0000-0000-000038000000}"/>
    <cellStyle name="Normal 5 4" xfId="49" xr:uid="{00000000-0005-0000-0000-000039000000}"/>
    <cellStyle name="Normal 5 5" xfId="61" xr:uid="{00000000-0005-0000-0000-00003A000000}"/>
    <cellStyle name="Normal 6" xfId="14" xr:uid="{00000000-0005-0000-0000-00003B000000}"/>
    <cellStyle name="Normal 6 2" xfId="26" xr:uid="{00000000-0005-0000-0000-00003C000000}"/>
    <cellStyle name="Normal 6 3" xfId="38" xr:uid="{00000000-0005-0000-0000-00003D000000}"/>
    <cellStyle name="Normal 6 4" xfId="51" xr:uid="{00000000-0005-0000-0000-00003E000000}"/>
    <cellStyle name="Normal 6 5" xfId="63" xr:uid="{00000000-0005-0000-0000-00003F000000}"/>
    <cellStyle name="Normal 6 6" xfId="70" xr:uid="{00000000-0005-0000-0000-000040000000}"/>
    <cellStyle name="Normal 7" xfId="16" xr:uid="{00000000-0005-0000-0000-000041000000}"/>
    <cellStyle name="Normal 7 2" xfId="28" xr:uid="{00000000-0005-0000-0000-000042000000}"/>
    <cellStyle name="Normal 7 3" xfId="40" xr:uid="{00000000-0005-0000-0000-000043000000}"/>
    <cellStyle name="Normal 7 4" xfId="53" xr:uid="{00000000-0005-0000-0000-000044000000}"/>
    <cellStyle name="Normal 7 5" xfId="65" xr:uid="{00000000-0005-0000-0000-000045000000}"/>
    <cellStyle name="Normal 8" xfId="4" xr:uid="{00000000-0005-0000-0000-000046000000}"/>
    <cellStyle name="Normal 9" xfId="42" xr:uid="{00000000-0005-0000-0000-000047000000}"/>
    <cellStyle name="Percent 2" xfId="75" xr:uid="{4A198BCE-AACC-4A67-BEEA-C8AE0F868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="115" zoomScaleNormal="115" workbookViewId="0">
      <selection activeCell="A5" sqref="A5"/>
    </sheetView>
  </sheetViews>
  <sheetFormatPr defaultRowHeight="12.75"/>
  <cols>
    <col min="1" max="1" width="28.85546875" customWidth="1"/>
    <col min="2" max="3" width="18" customWidth="1"/>
  </cols>
  <sheetData>
    <row r="1" spans="1:3" ht="18">
      <c r="A1" s="3" t="s">
        <v>0</v>
      </c>
    </row>
    <row r="2" spans="1:3">
      <c r="A2" s="2" t="s">
        <v>7</v>
      </c>
    </row>
    <row r="4" spans="1:3" ht="22.5">
      <c r="A4" s="18" t="s">
        <v>3</v>
      </c>
      <c r="B4" s="18" t="s">
        <v>4</v>
      </c>
      <c r="C4" s="18" t="s">
        <v>8</v>
      </c>
    </row>
    <row r="5" spans="1:3">
      <c r="A5" s="21" t="s">
        <v>19</v>
      </c>
      <c r="B5" s="22">
        <f>'Daily 2026'!I7/1000000</f>
        <v>3.9589750000000001</v>
      </c>
      <c r="C5" s="17">
        <f>'Daily 2026'!J7/1000000</f>
        <v>206.5223066039155</v>
      </c>
    </row>
    <row r="6" spans="1:3">
      <c r="A6" s="26">
        <v>2025</v>
      </c>
      <c r="B6" s="27">
        <v>24.7</v>
      </c>
      <c r="C6" s="12">
        <v>1137</v>
      </c>
    </row>
    <row r="7" spans="1:3">
      <c r="A7" s="19">
        <v>2024</v>
      </c>
      <c r="B7" s="20">
        <v>31.313264</v>
      </c>
      <c r="C7" s="12">
        <v>1241.9506543903053</v>
      </c>
    </row>
    <row r="8" spans="1:3">
      <c r="A8" s="9">
        <v>2023</v>
      </c>
      <c r="B8" s="11">
        <v>12.4</v>
      </c>
      <c r="C8" s="12">
        <v>617</v>
      </c>
    </row>
    <row r="9" spans="1:3">
      <c r="A9" s="9">
        <v>2022</v>
      </c>
      <c r="B9" s="11">
        <v>10.5</v>
      </c>
      <c r="C9" s="12">
        <v>466</v>
      </c>
    </row>
    <row r="10" spans="1:3">
      <c r="A10" s="9">
        <v>2021</v>
      </c>
      <c r="B10" s="11">
        <v>1.3</v>
      </c>
      <c r="C10" s="12">
        <v>75</v>
      </c>
    </row>
    <row r="11" spans="1:3">
      <c r="A11" s="9">
        <v>2020</v>
      </c>
      <c r="B11" s="11">
        <v>0.2</v>
      </c>
      <c r="C11" s="12">
        <v>7</v>
      </c>
    </row>
    <row r="12" spans="1:3">
      <c r="A12" s="9">
        <v>2019</v>
      </c>
      <c r="B12" s="11">
        <v>6.2</v>
      </c>
      <c r="C12" s="12">
        <v>261</v>
      </c>
    </row>
    <row r="13" spans="1:3">
      <c r="A13" s="9" t="s">
        <v>5</v>
      </c>
      <c r="B13" s="11">
        <v>9</v>
      </c>
      <c r="C13" s="12">
        <v>312</v>
      </c>
    </row>
    <row r="14" spans="1:3">
      <c r="A14" s="9">
        <v>2017</v>
      </c>
      <c r="B14" s="11">
        <v>3.4</v>
      </c>
      <c r="C14" s="12">
        <v>128</v>
      </c>
    </row>
    <row r="15" spans="1:3" ht="13.5" thickBot="1">
      <c r="A15" s="10" t="s">
        <v>6</v>
      </c>
      <c r="B15" s="14">
        <f>SUM(B5:B14)</f>
        <v>102.97223900000002</v>
      </c>
      <c r="C15" s="13">
        <f>SUM(C5:C14)</f>
        <v>4451.4729609942206</v>
      </c>
    </row>
    <row r="16" spans="1:3" ht="13.5" thickTop="1">
      <c r="A16" s="6"/>
      <c r="B16" s="6"/>
      <c r="C16" s="6"/>
    </row>
    <row r="17" spans="1:3">
      <c r="A17" s="6"/>
      <c r="B17" s="6"/>
      <c r="C17" s="6"/>
    </row>
    <row r="18" spans="1:3">
      <c r="A18" s="15" t="s">
        <v>17</v>
      </c>
      <c r="B18" s="6"/>
      <c r="C18" s="6"/>
    </row>
  </sheetData>
  <phoneticPr fontId="19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6"/>
  <sheetViews>
    <sheetView zoomScale="110" zoomScaleNormal="110" zoomScaleSheetLayoutView="100" workbookViewId="0">
      <pane ySplit="7" topLeftCell="A49" activePane="bottomLeft" state="frozen"/>
      <selection pane="bottomLeft" activeCell="I70" sqref="I70"/>
    </sheetView>
  </sheetViews>
  <sheetFormatPr defaultRowHeight="12.75"/>
  <cols>
    <col min="1" max="1" width="11" bestFit="1" customWidth="1"/>
    <col min="2" max="2" width="11.28515625" customWidth="1"/>
    <col min="3" max="3" width="12.140625" customWidth="1"/>
    <col min="4" max="4" width="1" customWidth="1"/>
    <col min="5" max="5" width="11.28515625" customWidth="1"/>
    <col min="6" max="6" width="14.7109375" customWidth="1"/>
    <col min="7" max="7" width="11.28515625" customWidth="1"/>
    <col min="8" max="8" width="1" customWidth="1"/>
    <col min="9" max="9" width="11.28515625" customWidth="1"/>
    <col min="10" max="10" width="12.85546875" customWidth="1"/>
    <col min="12" max="12" width="13.5703125" bestFit="1" customWidth="1"/>
    <col min="15" max="15" width="15.85546875" customWidth="1"/>
  </cols>
  <sheetData>
    <row r="1" spans="1:10" ht="18">
      <c r="A1" s="3" t="s">
        <v>0</v>
      </c>
    </row>
    <row r="2" spans="1:10">
      <c r="A2" s="2" t="s">
        <v>14</v>
      </c>
    </row>
    <row r="3" spans="1:10">
      <c r="A3" s="15" t="s">
        <v>18</v>
      </c>
    </row>
    <row r="4" spans="1:10">
      <c r="A4" s="4"/>
    </row>
    <row r="5" spans="1:10">
      <c r="A5" s="4"/>
      <c r="B5" s="28" t="s">
        <v>9</v>
      </c>
      <c r="C5" s="28"/>
      <c r="E5" s="29" t="s">
        <v>10</v>
      </c>
      <c r="F5" s="29"/>
      <c r="G5" s="29"/>
      <c r="I5" s="29" t="s">
        <v>11</v>
      </c>
      <c r="J5" s="29"/>
    </row>
    <row r="6" spans="1:10" ht="22.5">
      <c r="A6" s="1" t="s">
        <v>1</v>
      </c>
      <c r="B6" s="1" t="s">
        <v>2</v>
      </c>
      <c r="C6" s="1" t="s">
        <v>13</v>
      </c>
      <c r="E6" s="1" t="s">
        <v>2</v>
      </c>
      <c r="F6" s="1" t="s">
        <v>12</v>
      </c>
      <c r="G6" s="1" t="s">
        <v>15</v>
      </c>
      <c r="I6" s="1" t="s">
        <v>2</v>
      </c>
      <c r="J6" s="1" t="s">
        <v>13</v>
      </c>
    </row>
    <row r="7" spans="1:10" ht="13.5" thickBot="1">
      <c r="A7" s="7" t="s">
        <v>16</v>
      </c>
      <c r="B7" s="8">
        <f>SUM(B8:B501)</f>
        <v>3043125</v>
      </c>
      <c r="C7" s="8">
        <f>SUM(C8:C501)</f>
        <v>158998510.27849999</v>
      </c>
      <c r="E7" s="8">
        <f>SUM(E8:E501)</f>
        <v>915850</v>
      </c>
      <c r="F7" s="8">
        <f>SUM(F8:F501)</f>
        <v>370533535.19</v>
      </c>
      <c r="G7" s="8">
        <f>SUM(G8:G501)</f>
        <v>47523796.325415537</v>
      </c>
      <c r="I7" s="8">
        <f>SUM(I8:I501)</f>
        <v>3958975</v>
      </c>
      <c r="J7" s="8">
        <f>SUM(J8:J501)</f>
        <v>206522306.60391548</v>
      </c>
    </row>
    <row r="8" spans="1:10" ht="13.5" thickTop="1">
      <c r="A8" s="24">
        <v>46034</v>
      </c>
      <c r="B8" s="16">
        <v>61337</v>
      </c>
      <c r="C8" s="16">
        <v>2999986.5362999998</v>
      </c>
      <c r="E8" s="16">
        <v>20550</v>
      </c>
      <c r="F8" s="16">
        <v>7719288.9800000004</v>
      </c>
      <c r="G8" s="16">
        <f>F8/7.7968</f>
        <v>990058.61122511805</v>
      </c>
      <c r="I8" s="16">
        <f t="shared" ref="I8" si="0">B8+E8</f>
        <v>81887</v>
      </c>
      <c r="J8" s="16">
        <f t="shared" ref="J8" si="1">C8+G8</f>
        <v>3990045.1475251177</v>
      </c>
    </row>
    <row r="9" spans="1:10">
      <c r="A9" s="24">
        <v>46035</v>
      </c>
      <c r="B9" s="16">
        <v>62100</v>
      </c>
      <c r="C9" s="16">
        <v>2999988.9</v>
      </c>
      <c r="E9" s="16">
        <v>20200</v>
      </c>
      <c r="F9" s="16">
        <v>7694230.5</v>
      </c>
      <c r="G9" s="16">
        <f t="shared" ref="G9:G62" si="2">F9/7.7968</f>
        <v>986844.6670428894</v>
      </c>
      <c r="I9" s="16">
        <f t="shared" ref="I9:I12" si="3">B9+E9</f>
        <v>82300</v>
      </c>
      <c r="J9" s="16">
        <f t="shared" ref="J9:J12" si="4">C9+G9</f>
        <v>3986833.5670428891</v>
      </c>
    </row>
    <row r="10" spans="1:10">
      <c r="A10" s="24">
        <v>46036</v>
      </c>
      <c r="B10" s="16">
        <v>62951</v>
      </c>
      <c r="C10" s="16">
        <v>2999980.2658000002</v>
      </c>
      <c r="E10" s="16">
        <v>20350</v>
      </c>
      <c r="F10" s="16">
        <v>7714719.5999999996</v>
      </c>
      <c r="G10" s="16">
        <f t="shared" si="2"/>
        <v>989472.55284219165</v>
      </c>
      <c r="I10" s="16">
        <f t="shared" si="3"/>
        <v>83301</v>
      </c>
      <c r="J10" s="16">
        <f t="shared" si="4"/>
        <v>3989452.8186421916</v>
      </c>
    </row>
    <row r="11" spans="1:10">
      <c r="A11" s="24">
        <v>46037</v>
      </c>
      <c r="B11" s="16">
        <v>62319</v>
      </c>
      <c r="C11" s="16">
        <v>2999961.8772</v>
      </c>
      <c r="E11" s="16">
        <v>20800</v>
      </c>
      <c r="F11" s="16">
        <v>7796320.4800000004</v>
      </c>
      <c r="G11" s="16">
        <f t="shared" si="2"/>
        <v>999938.49784526986</v>
      </c>
      <c r="I11" s="16">
        <f t="shared" si="3"/>
        <v>83119</v>
      </c>
      <c r="J11" s="16">
        <f t="shared" si="4"/>
        <v>3999900.3750452697</v>
      </c>
    </row>
    <row r="12" spans="1:10">
      <c r="A12" s="24">
        <v>46038</v>
      </c>
      <c r="B12" s="16">
        <v>63242</v>
      </c>
      <c r="C12" s="16">
        <v>2999953.8361999998</v>
      </c>
      <c r="E12" s="16">
        <v>20600</v>
      </c>
      <c r="F12" s="16">
        <v>7765159.7000000002</v>
      </c>
      <c r="G12" s="16">
        <f t="shared" si="2"/>
        <v>995941.88641493942</v>
      </c>
      <c r="I12" s="16">
        <f t="shared" si="3"/>
        <v>83842</v>
      </c>
      <c r="J12" s="16">
        <f t="shared" si="4"/>
        <v>3995895.7226149393</v>
      </c>
    </row>
    <row r="13" spans="1:10">
      <c r="A13" s="24">
        <v>46041</v>
      </c>
      <c r="B13" s="16">
        <v>0</v>
      </c>
      <c r="C13" s="16">
        <v>0</v>
      </c>
      <c r="E13" s="16">
        <v>20950</v>
      </c>
      <c r="F13" s="16">
        <v>7731499.04</v>
      </c>
      <c r="G13" s="16">
        <f t="shared" si="2"/>
        <v>991624.64600861887</v>
      </c>
      <c r="I13" s="16">
        <f t="shared" ref="I13:I17" si="5">B13+E13</f>
        <v>20950</v>
      </c>
      <c r="J13" s="16">
        <f t="shared" ref="J13:J17" si="6">C13+G13</f>
        <v>991624.64600861887</v>
      </c>
    </row>
    <row r="14" spans="1:10">
      <c r="A14" s="24">
        <v>46042</v>
      </c>
      <c r="B14" s="16">
        <v>62980</v>
      </c>
      <c r="C14" s="16">
        <v>2999983.0219999999</v>
      </c>
      <c r="E14" s="16">
        <v>20800</v>
      </c>
      <c r="F14" s="16">
        <v>7712540.1600000001</v>
      </c>
      <c r="G14" s="16">
        <f t="shared" si="2"/>
        <v>989193.02277857577</v>
      </c>
      <c r="I14" s="16">
        <f t="shared" si="5"/>
        <v>83780</v>
      </c>
      <c r="J14" s="16">
        <f t="shared" si="6"/>
        <v>3989176.0447785757</v>
      </c>
    </row>
    <row r="15" spans="1:10">
      <c r="A15" s="24">
        <v>46043</v>
      </c>
      <c r="B15" s="16">
        <v>61932</v>
      </c>
      <c r="C15" s="16">
        <v>2999979.8868</v>
      </c>
      <c r="E15" s="16">
        <v>20650</v>
      </c>
      <c r="F15" s="16">
        <v>7721129.9900000002</v>
      </c>
      <c r="G15" s="16">
        <f t="shared" si="2"/>
        <v>990294.73501949513</v>
      </c>
      <c r="I15" s="16">
        <f t="shared" si="5"/>
        <v>82582</v>
      </c>
      <c r="J15" s="16">
        <f t="shared" si="6"/>
        <v>3990274.6218194952</v>
      </c>
    </row>
    <row r="16" spans="1:10">
      <c r="A16" s="24">
        <v>46044</v>
      </c>
      <c r="B16" s="16">
        <v>60792</v>
      </c>
      <c r="C16" s="16">
        <v>2999951.4575999998</v>
      </c>
      <c r="E16" s="16">
        <v>20350</v>
      </c>
      <c r="F16" s="16">
        <v>7721620.2800000003</v>
      </c>
      <c r="G16" s="16">
        <f t="shared" si="2"/>
        <v>990357.61851015803</v>
      </c>
      <c r="I16" s="16">
        <f t="shared" si="5"/>
        <v>81142</v>
      </c>
      <c r="J16" s="16">
        <f t="shared" si="6"/>
        <v>3990309.0761101581</v>
      </c>
    </row>
    <row r="17" spans="1:10">
      <c r="A17" s="24">
        <v>46045</v>
      </c>
      <c r="B17" s="16">
        <v>61288</v>
      </c>
      <c r="C17" s="16">
        <v>2999967.9256000002</v>
      </c>
      <c r="E17" s="16">
        <v>20100</v>
      </c>
      <c r="F17" s="16">
        <v>7694000.6100000003</v>
      </c>
      <c r="G17" s="16">
        <f t="shared" si="2"/>
        <v>986815.18186948495</v>
      </c>
      <c r="I17" s="16">
        <f t="shared" si="5"/>
        <v>81388</v>
      </c>
      <c r="J17" s="16">
        <f t="shared" si="6"/>
        <v>3986783.1074694851</v>
      </c>
    </row>
    <row r="18" spans="1:10">
      <c r="A18" s="24">
        <v>46048</v>
      </c>
      <c r="B18" s="16">
        <v>61429</v>
      </c>
      <c r="C18" s="16">
        <v>2999965.0726999999</v>
      </c>
      <c r="E18" s="16">
        <v>20300</v>
      </c>
      <c r="F18" s="16">
        <v>7713129.1299999999</v>
      </c>
      <c r="G18" s="16">
        <f t="shared" si="2"/>
        <v>989268.56274368963</v>
      </c>
      <c r="I18" s="16">
        <f t="shared" ref="I18:I22" si="7">B18+E18</f>
        <v>81729</v>
      </c>
      <c r="J18" s="16">
        <f t="shared" ref="J18:J22" si="8">C18+G18</f>
        <v>3989233.6354436893</v>
      </c>
    </row>
    <row r="19" spans="1:10">
      <c r="A19" s="24">
        <v>46049</v>
      </c>
      <c r="B19" s="16">
        <v>59954</v>
      </c>
      <c r="C19" s="16">
        <v>2999978.2519999999</v>
      </c>
      <c r="E19" s="16">
        <v>19950</v>
      </c>
      <c r="F19" s="16">
        <v>7723989.6299999999</v>
      </c>
      <c r="G19" s="16">
        <f t="shared" si="2"/>
        <v>990661.50600246247</v>
      </c>
      <c r="I19" s="16">
        <f t="shared" si="7"/>
        <v>79904</v>
      </c>
      <c r="J19" s="16">
        <f t="shared" si="8"/>
        <v>3990639.7580024623</v>
      </c>
    </row>
    <row r="20" spans="1:10">
      <c r="A20" s="24">
        <v>46050</v>
      </c>
      <c r="B20" s="16">
        <v>59693</v>
      </c>
      <c r="C20" s="16">
        <v>2999973.1930999998</v>
      </c>
      <c r="E20" s="16">
        <v>19500</v>
      </c>
      <c r="F20" s="16">
        <v>7722479.7000000002</v>
      </c>
      <c r="G20" s="16">
        <f t="shared" si="2"/>
        <v>990467.84578288533</v>
      </c>
      <c r="I20" s="16">
        <f t="shared" si="7"/>
        <v>79193</v>
      </c>
      <c r="J20" s="16">
        <f t="shared" si="8"/>
        <v>3990441.0388828851</v>
      </c>
    </row>
    <row r="21" spans="1:10">
      <c r="A21" s="24">
        <v>46051</v>
      </c>
      <c r="B21" s="16">
        <v>59306</v>
      </c>
      <c r="C21" s="16">
        <v>2999964.3569999998</v>
      </c>
      <c r="E21" s="16">
        <v>19550</v>
      </c>
      <c r="F21" s="16">
        <v>7726459.1200000001</v>
      </c>
      <c r="G21" s="16">
        <f t="shared" si="2"/>
        <v>990978.23722552846</v>
      </c>
      <c r="I21" s="16">
        <f t="shared" si="7"/>
        <v>78856</v>
      </c>
      <c r="J21" s="16">
        <f t="shared" si="8"/>
        <v>3990942.5942255282</v>
      </c>
    </row>
    <row r="22" spans="1:10">
      <c r="A22" s="24">
        <v>46052</v>
      </c>
      <c r="B22" s="16">
        <v>60583</v>
      </c>
      <c r="C22" s="16">
        <v>2999991.4021000001</v>
      </c>
      <c r="E22" s="16">
        <v>19750</v>
      </c>
      <c r="F22" s="16">
        <v>7716479.0499999998</v>
      </c>
      <c r="G22" s="16">
        <f t="shared" si="2"/>
        <v>989698.21593474236</v>
      </c>
      <c r="I22" s="16">
        <f t="shared" si="7"/>
        <v>80333</v>
      </c>
      <c r="J22" s="16">
        <f t="shared" si="8"/>
        <v>3989689.6180347423</v>
      </c>
    </row>
    <row r="23" spans="1:10">
      <c r="A23" s="24">
        <v>46055</v>
      </c>
      <c r="B23" s="16">
        <v>59926</v>
      </c>
      <c r="C23" s="16">
        <v>2999955.486</v>
      </c>
      <c r="E23" s="16">
        <v>20100</v>
      </c>
      <c r="F23" s="16">
        <v>7739750.2199999997</v>
      </c>
      <c r="G23" s="16">
        <f t="shared" si="2"/>
        <v>992682.92376359529</v>
      </c>
      <c r="I23" s="16">
        <f t="shared" ref="I23:I37" si="9">B23+E23</f>
        <v>80026</v>
      </c>
      <c r="J23" s="16">
        <f t="shared" ref="J23:J37" si="10">C23+G23</f>
        <v>3992638.4097635951</v>
      </c>
    </row>
    <row r="24" spans="1:10">
      <c r="A24" s="24">
        <v>46056</v>
      </c>
      <c r="B24" s="16">
        <v>59401</v>
      </c>
      <c r="C24" s="16">
        <v>2999994.0441000001</v>
      </c>
      <c r="E24" s="16">
        <v>19550</v>
      </c>
      <c r="F24" s="16">
        <v>7708430.1100000003</v>
      </c>
      <c r="G24" s="16">
        <f t="shared" si="2"/>
        <v>988665.87702647247</v>
      </c>
      <c r="I24" s="16">
        <f t="shared" si="9"/>
        <v>78951</v>
      </c>
      <c r="J24" s="16">
        <f t="shared" si="10"/>
        <v>3988659.9211264728</v>
      </c>
    </row>
    <row r="25" spans="1:10">
      <c r="A25" s="24">
        <v>46057</v>
      </c>
      <c r="B25" s="16">
        <v>57417</v>
      </c>
      <c r="C25" s="16">
        <v>2999946.3827999998</v>
      </c>
      <c r="E25" s="16">
        <v>19650</v>
      </c>
      <c r="F25" s="16">
        <v>7723279.2300000004</v>
      </c>
      <c r="G25" s="16">
        <f t="shared" si="2"/>
        <v>990570.3916991587</v>
      </c>
      <c r="I25" s="16">
        <f t="shared" si="9"/>
        <v>77067</v>
      </c>
      <c r="J25" s="16">
        <f t="shared" si="10"/>
        <v>3990516.7744991584</v>
      </c>
    </row>
    <row r="26" spans="1:10">
      <c r="A26" s="24">
        <v>46058</v>
      </c>
      <c r="B26" s="16">
        <v>54314</v>
      </c>
      <c r="C26" s="16">
        <v>2999963.1817999999</v>
      </c>
      <c r="E26" s="16">
        <v>100</v>
      </c>
      <c r="F26" s="16">
        <v>41060</v>
      </c>
      <c r="G26" s="16">
        <f t="shared" si="2"/>
        <v>5266.2630822901701</v>
      </c>
      <c r="I26" s="16">
        <f t="shared" si="9"/>
        <v>54414</v>
      </c>
      <c r="J26" s="16">
        <f t="shared" si="10"/>
        <v>3005229.44488229</v>
      </c>
    </row>
    <row r="27" spans="1:10">
      <c r="A27" s="24">
        <v>46059</v>
      </c>
      <c r="B27" s="16">
        <v>52277</v>
      </c>
      <c r="C27" s="16">
        <v>2999962.6943000001</v>
      </c>
      <c r="E27" s="16">
        <v>0</v>
      </c>
      <c r="F27" s="16">
        <v>0</v>
      </c>
      <c r="G27" s="16">
        <f t="shared" si="2"/>
        <v>0</v>
      </c>
      <c r="I27" s="16">
        <f t="shared" si="9"/>
        <v>52277</v>
      </c>
      <c r="J27" s="16">
        <f t="shared" si="10"/>
        <v>2999962.6943000001</v>
      </c>
    </row>
    <row r="28" spans="1:10">
      <c r="A28" s="24">
        <v>46062</v>
      </c>
      <c r="B28" s="16">
        <v>52424</v>
      </c>
      <c r="C28" s="16">
        <v>2999937.1880000001</v>
      </c>
      <c r="E28" s="16">
        <v>0</v>
      </c>
      <c r="F28" s="16">
        <v>0</v>
      </c>
      <c r="G28" s="16">
        <f t="shared" si="2"/>
        <v>0</v>
      </c>
      <c r="I28" s="16">
        <f t="shared" si="9"/>
        <v>52424</v>
      </c>
      <c r="J28" s="16">
        <f t="shared" si="10"/>
        <v>2999937.1880000001</v>
      </c>
    </row>
    <row r="29" spans="1:10">
      <c r="A29" s="24">
        <v>46063</v>
      </c>
      <c r="B29" s="16">
        <v>52537</v>
      </c>
      <c r="C29" s="16">
        <v>2999988.7888000002</v>
      </c>
      <c r="E29" s="16">
        <v>0</v>
      </c>
      <c r="F29" s="16"/>
      <c r="G29" s="16">
        <f t="shared" si="2"/>
        <v>0</v>
      </c>
      <c r="I29" s="16">
        <f t="shared" si="9"/>
        <v>52537</v>
      </c>
      <c r="J29" s="16">
        <f t="shared" si="10"/>
        <v>2999988.7888000002</v>
      </c>
    </row>
    <row r="30" spans="1:10">
      <c r="A30" s="24">
        <v>46064</v>
      </c>
      <c r="B30" s="16">
        <v>52809</v>
      </c>
      <c r="C30" s="16">
        <v>2999968.3911000001</v>
      </c>
      <c r="E30" s="16">
        <v>17400</v>
      </c>
      <c r="F30" s="16">
        <v>7711859.2199999997</v>
      </c>
      <c r="G30" s="16">
        <f t="shared" si="2"/>
        <v>989105.68694849161</v>
      </c>
      <c r="I30" s="16">
        <f t="shared" si="9"/>
        <v>70209</v>
      </c>
      <c r="J30" s="16">
        <f t="shared" si="10"/>
        <v>3989074.0780484919</v>
      </c>
    </row>
    <row r="31" spans="1:10">
      <c r="A31" s="24">
        <v>46065</v>
      </c>
      <c r="B31" s="16">
        <v>55188</v>
      </c>
      <c r="C31" s="16">
        <v>2999964.4920000001</v>
      </c>
      <c r="E31" s="16">
        <v>17650</v>
      </c>
      <c r="F31" s="16">
        <v>7702869.4800000004</v>
      </c>
      <c r="G31" s="16">
        <f t="shared" si="2"/>
        <v>987952.68315206247</v>
      </c>
      <c r="I31" s="16">
        <f t="shared" si="9"/>
        <v>72838</v>
      </c>
      <c r="J31" s="16">
        <f t="shared" si="10"/>
        <v>3987917.1751520624</v>
      </c>
    </row>
    <row r="32" spans="1:10">
      <c r="A32" s="24">
        <v>46066</v>
      </c>
      <c r="B32" s="16">
        <v>54629</v>
      </c>
      <c r="C32" s="16">
        <v>2999984.3124000002</v>
      </c>
      <c r="E32" s="16">
        <v>17850</v>
      </c>
      <c r="F32" s="16">
        <v>7708240.4699999997</v>
      </c>
      <c r="G32" s="16">
        <f t="shared" si="2"/>
        <v>988641.55422737531</v>
      </c>
      <c r="I32" s="16">
        <f t="shared" si="9"/>
        <v>72479</v>
      </c>
      <c r="J32" s="16">
        <f t="shared" si="10"/>
        <v>3988625.8666273756</v>
      </c>
    </row>
    <row r="33" spans="1:10">
      <c r="A33" s="24">
        <v>46069</v>
      </c>
      <c r="B33" s="16">
        <v>0</v>
      </c>
      <c r="C33" s="16">
        <v>0</v>
      </c>
      <c r="E33" s="16">
        <v>17850</v>
      </c>
      <c r="F33" s="16">
        <v>7587210.3300000001</v>
      </c>
      <c r="G33" s="16">
        <f t="shared" si="2"/>
        <v>973118.50117997127</v>
      </c>
      <c r="I33" s="16">
        <f t="shared" si="9"/>
        <v>17850</v>
      </c>
      <c r="J33" s="16">
        <f t="shared" si="10"/>
        <v>973118.50117997127</v>
      </c>
    </row>
    <row r="34" spans="1:10">
      <c r="A34" s="24">
        <v>46070</v>
      </c>
      <c r="B34" s="16">
        <v>54714</v>
      </c>
      <c r="C34" s="16">
        <v>2999946.7344</v>
      </c>
      <c r="E34" s="16">
        <v>0</v>
      </c>
      <c r="F34" s="16">
        <v>0</v>
      </c>
      <c r="G34" s="16">
        <f t="shared" si="2"/>
        <v>0</v>
      </c>
      <c r="I34" s="16">
        <f t="shared" si="9"/>
        <v>54714</v>
      </c>
      <c r="J34" s="16">
        <f t="shared" si="10"/>
        <v>2999946.7344</v>
      </c>
    </row>
    <row r="35" spans="1:10">
      <c r="A35" s="24">
        <v>46071</v>
      </c>
      <c r="B35" s="16">
        <v>54047</v>
      </c>
      <c r="C35" s="16">
        <v>2999970.6148999999</v>
      </c>
      <c r="E35" s="16">
        <v>0</v>
      </c>
      <c r="F35" s="16">
        <v>0</v>
      </c>
      <c r="G35" s="16">
        <f t="shared" si="2"/>
        <v>0</v>
      </c>
      <c r="I35" s="16">
        <f t="shared" si="9"/>
        <v>54047</v>
      </c>
      <c r="J35" s="16">
        <f t="shared" si="10"/>
        <v>2999970.6148999999</v>
      </c>
    </row>
    <row r="36" spans="1:10">
      <c r="A36" s="24">
        <v>46072</v>
      </c>
      <c r="B36" s="16">
        <v>54582</v>
      </c>
      <c r="C36" s="16">
        <v>2999952.2585999998</v>
      </c>
      <c r="E36" s="16">
        <v>0</v>
      </c>
      <c r="F36" s="16">
        <v>0</v>
      </c>
      <c r="G36" s="16">
        <f t="shared" si="2"/>
        <v>0</v>
      </c>
      <c r="I36" s="16">
        <f t="shared" si="9"/>
        <v>54582</v>
      </c>
      <c r="J36" s="16">
        <f t="shared" si="10"/>
        <v>2999952.2585999998</v>
      </c>
    </row>
    <row r="37" spans="1:10">
      <c r="A37" s="24">
        <v>46073</v>
      </c>
      <c r="B37" s="16">
        <v>55508</v>
      </c>
      <c r="C37" s="16">
        <v>2999968.7156000002</v>
      </c>
      <c r="E37" s="16">
        <v>18200</v>
      </c>
      <c r="F37" s="16">
        <v>7709179.6600000001</v>
      </c>
      <c r="G37" s="16">
        <f t="shared" si="2"/>
        <v>988762.01262056222</v>
      </c>
      <c r="I37" s="16">
        <f t="shared" si="9"/>
        <v>73708</v>
      </c>
      <c r="J37" s="16">
        <f t="shared" si="10"/>
        <v>3988730.7282205625</v>
      </c>
    </row>
    <row r="38" spans="1:10">
      <c r="A38" s="24">
        <v>46076</v>
      </c>
      <c r="B38" s="16">
        <v>54493</v>
      </c>
      <c r="C38" s="16">
        <v>2999981.3317999998</v>
      </c>
      <c r="E38" s="16">
        <v>18200</v>
      </c>
      <c r="F38" s="16">
        <v>7725699.7999999998</v>
      </c>
      <c r="G38" s="16">
        <f t="shared" si="2"/>
        <v>990880.84855325252</v>
      </c>
      <c r="I38" s="16">
        <f t="shared" ref="I38:I42" si="11">B38+E38</f>
        <v>72693</v>
      </c>
      <c r="J38" s="16">
        <f t="shared" ref="J38:J42" si="12">C38+G38</f>
        <v>3990862.1803532522</v>
      </c>
    </row>
    <row r="39" spans="1:10">
      <c r="A39" s="24">
        <v>46077</v>
      </c>
      <c r="B39" s="16">
        <v>53756</v>
      </c>
      <c r="C39" s="16">
        <v>2999944.9652</v>
      </c>
      <c r="E39" s="16">
        <v>17800</v>
      </c>
      <c r="F39" s="16">
        <v>7709019.7999999998</v>
      </c>
      <c r="G39" s="16">
        <f t="shared" si="2"/>
        <v>988741.50933716388</v>
      </c>
      <c r="I39" s="16">
        <f t="shared" si="11"/>
        <v>71556</v>
      </c>
      <c r="J39" s="16">
        <f t="shared" si="12"/>
        <v>3988686.474537164</v>
      </c>
    </row>
    <row r="40" spans="1:10">
      <c r="A40" s="24">
        <v>46078</v>
      </c>
      <c r="B40" s="16">
        <v>53507</v>
      </c>
      <c r="C40" s="16">
        <v>2999982.3196999999</v>
      </c>
      <c r="E40" s="16">
        <v>17700</v>
      </c>
      <c r="F40" s="16">
        <v>7723920.6900000004</v>
      </c>
      <c r="G40" s="16">
        <f t="shared" si="2"/>
        <v>990652.66391340038</v>
      </c>
      <c r="I40" s="16">
        <f t="shared" si="11"/>
        <v>71207</v>
      </c>
      <c r="J40" s="16">
        <f t="shared" si="12"/>
        <v>3990634.9836134003</v>
      </c>
    </row>
    <row r="41" spans="1:10">
      <c r="A41" s="24">
        <v>46079</v>
      </c>
      <c r="B41" s="16">
        <v>53905</v>
      </c>
      <c r="C41" s="16">
        <v>2999958.7935000001</v>
      </c>
      <c r="E41" s="16">
        <v>17750</v>
      </c>
      <c r="F41" s="16">
        <v>7723869.9000000004</v>
      </c>
      <c r="G41" s="16">
        <f t="shared" si="2"/>
        <v>990646.149702442</v>
      </c>
      <c r="I41" s="16">
        <f t="shared" si="11"/>
        <v>71655</v>
      </c>
      <c r="J41" s="16">
        <f t="shared" si="12"/>
        <v>3990604.943202442</v>
      </c>
    </row>
    <row r="42" spans="1:10">
      <c r="A42" s="24">
        <v>46080</v>
      </c>
      <c r="B42" s="16">
        <v>54681</v>
      </c>
      <c r="C42" s="16">
        <v>2999991.0435000001</v>
      </c>
      <c r="E42" s="16">
        <v>17900</v>
      </c>
      <c r="F42" s="16">
        <v>7718859.4800000004</v>
      </c>
      <c r="G42" s="16">
        <f t="shared" si="2"/>
        <v>990003.52452288126</v>
      </c>
      <c r="I42" s="16">
        <f t="shared" si="11"/>
        <v>72581</v>
      </c>
      <c r="J42" s="16">
        <f t="shared" si="12"/>
        <v>3989994.5680228816</v>
      </c>
    </row>
    <row r="43" spans="1:10">
      <c r="A43" s="24">
        <v>46083</v>
      </c>
      <c r="B43" s="16">
        <v>56093</v>
      </c>
      <c r="C43" s="16">
        <v>2999993.8725000001</v>
      </c>
      <c r="E43" s="16">
        <v>18200</v>
      </c>
      <c r="F43" s="16">
        <v>7704840.7800000003</v>
      </c>
      <c r="G43" s="16">
        <f t="shared" si="2"/>
        <v>988205.51764826593</v>
      </c>
      <c r="I43" s="16">
        <f t="shared" ref="I43:I47" si="13">B43+E43</f>
        <v>74293</v>
      </c>
      <c r="J43" s="16">
        <f t="shared" ref="J43:J47" si="14">C43+G43</f>
        <v>3988199.3901482662</v>
      </c>
    </row>
    <row r="44" spans="1:10">
      <c r="A44" s="24">
        <v>46084</v>
      </c>
      <c r="B44" s="16">
        <v>57684</v>
      </c>
      <c r="C44" s="16">
        <v>3000000.63</v>
      </c>
      <c r="E44" s="16">
        <v>18700</v>
      </c>
      <c r="F44" s="16">
        <v>7723709.6200000001</v>
      </c>
      <c r="G44" s="16">
        <f t="shared" si="2"/>
        <v>990625.59255079005</v>
      </c>
      <c r="I44" s="16">
        <f t="shared" si="13"/>
        <v>76384</v>
      </c>
      <c r="J44" s="16">
        <f t="shared" si="14"/>
        <v>3990626.2225507898</v>
      </c>
    </row>
    <row r="45" spans="1:10">
      <c r="A45" s="24">
        <v>46085</v>
      </c>
      <c r="B45" s="16">
        <v>56815</v>
      </c>
      <c r="C45" s="16">
        <v>2999991.0819999999</v>
      </c>
      <c r="E45" s="16">
        <v>18950</v>
      </c>
      <c r="F45" s="16">
        <v>7723839.9800000004</v>
      </c>
      <c r="G45" s="16">
        <f t="shared" si="2"/>
        <v>990642.31223065872</v>
      </c>
      <c r="I45" s="16">
        <f t="shared" si="13"/>
        <v>75765</v>
      </c>
      <c r="J45" s="16">
        <f t="shared" si="14"/>
        <v>3990633.3942306587</v>
      </c>
    </row>
    <row r="46" spans="1:10">
      <c r="A46" s="24">
        <v>46086</v>
      </c>
      <c r="B46" s="16">
        <v>57628</v>
      </c>
      <c r="C46" s="16">
        <v>2999946.5588000002</v>
      </c>
      <c r="E46" s="16">
        <v>18750</v>
      </c>
      <c r="F46" s="16">
        <v>7722240</v>
      </c>
      <c r="G46" s="16">
        <f t="shared" si="2"/>
        <v>990437.10240098496</v>
      </c>
      <c r="I46" s="16">
        <f t="shared" si="13"/>
        <v>76378</v>
      </c>
      <c r="J46" s="16">
        <f t="shared" si="14"/>
        <v>3990383.6612009853</v>
      </c>
    </row>
    <row r="47" spans="1:10">
      <c r="A47" s="24">
        <v>46087</v>
      </c>
      <c r="B47" s="16">
        <v>57378</v>
      </c>
      <c r="C47" s="16">
        <v>2999968.5654000002</v>
      </c>
      <c r="E47" s="16">
        <v>18450</v>
      </c>
      <c r="F47" s="16">
        <v>7719959.7000000002</v>
      </c>
      <c r="G47" s="16">
        <f t="shared" si="2"/>
        <v>990144.63626103022</v>
      </c>
      <c r="I47" s="16">
        <f t="shared" si="13"/>
        <v>75828</v>
      </c>
      <c r="J47" s="16">
        <f t="shared" si="14"/>
        <v>3990113.2016610303</v>
      </c>
    </row>
    <row r="48" spans="1:10">
      <c r="A48" s="24">
        <v>46090</v>
      </c>
      <c r="B48" s="16">
        <v>57511</v>
      </c>
      <c r="C48" s="16">
        <v>2999975.0485</v>
      </c>
      <c r="E48" s="16">
        <v>19000</v>
      </c>
      <c r="F48" s="16">
        <v>7730560.4000000004</v>
      </c>
      <c r="G48" s="16">
        <f t="shared" si="2"/>
        <v>991504.25815719273</v>
      </c>
      <c r="I48" s="16">
        <f t="shared" ref="I48:I52" si="15">B48+E48</f>
        <v>76511</v>
      </c>
      <c r="J48" s="16">
        <f t="shared" ref="J48:J52" si="16">C48+G48</f>
        <v>3991479.3066571928</v>
      </c>
    </row>
    <row r="49" spans="1:10">
      <c r="A49" s="24">
        <v>46091</v>
      </c>
      <c r="B49" s="16">
        <v>56046</v>
      </c>
      <c r="C49" s="16">
        <v>2999979.8465999998</v>
      </c>
      <c r="E49" s="16">
        <v>18600</v>
      </c>
      <c r="F49" s="16">
        <v>7721609.5800000001</v>
      </c>
      <c r="G49" s="16">
        <f t="shared" si="2"/>
        <v>990356.24615226756</v>
      </c>
      <c r="I49" s="16">
        <f t="shared" si="15"/>
        <v>74646</v>
      </c>
      <c r="J49" s="16">
        <f t="shared" si="16"/>
        <v>3990336.0927522676</v>
      </c>
    </row>
    <row r="50" spans="1:10">
      <c r="A50" s="24">
        <v>46092</v>
      </c>
      <c r="B50" s="16">
        <v>56582</v>
      </c>
      <c r="C50" s="16">
        <v>2999971.9818000002</v>
      </c>
      <c r="E50" s="16">
        <v>18400</v>
      </c>
      <c r="F50" s="16">
        <v>7724099.2000000002</v>
      </c>
      <c r="G50" s="16">
        <f t="shared" si="2"/>
        <v>990675.55920377595</v>
      </c>
      <c r="I50" s="16">
        <f t="shared" si="15"/>
        <v>74982</v>
      </c>
      <c r="J50" s="16">
        <f t="shared" si="16"/>
        <v>3990647.5410037762</v>
      </c>
    </row>
    <row r="51" spans="1:10">
      <c r="A51" s="24">
        <v>46093</v>
      </c>
      <c r="B51" s="16">
        <v>57257</v>
      </c>
      <c r="C51" s="16">
        <v>2999986.2407</v>
      </c>
      <c r="E51" s="16">
        <v>18850</v>
      </c>
      <c r="F51" s="16">
        <v>7722750.75</v>
      </c>
      <c r="G51" s="16">
        <f t="shared" si="2"/>
        <v>990502.61004514666</v>
      </c>
      <c r="I51" s="16">
        <f t="shared" si="15"/>
        <v>76107</v>
      </c>
      <c r="J51" s="16">
        <f t="shared" si="16"/>
        <v>3990488.8507451466</v>
      </c>
    </row>
    <row r="52" spans="1:10">
      <c r="A52" s="24">
        <v>46094</v>
      </c>
      <c r="B52" s="16">
        <v>56883</v>
      </c>
      <c r="C52" s="16">
        <v>2999975.2902000002</v>
      </c>
      <c r="E52" s="16">
        <v>18750</v>
      </c>
      <c r="F52" s="16">
        <v>7728870</v>
      </c>
      <c r="G52" s="16">
        <f t="shared" si="2"/>
        <v>991287.45126205625</v>
      </c>
      <c r="I52" s="16">
        <f t="shared" si="15"/>
        <v>75633</v>
      </c>
      <c r="J52" s="16">
        <f t="shared" si="16"/>
        <v>3991262.7414620565</v>
      </c>
    </row>
    <row r="53" spans="1:10">
      <c r="A53" s="24">
        <v>46097</v>
      </c>
      <c r="B53" s="16">
        <v>55466</v>
      </c>
      <c r="C53" s="16">
        <v>2999972.9021999999</v>
      </c>
      <c r="E53" s="16">
        <v>18450</v>
      </c>
      <c r="F53" s="16">
        <v>7714430.2400000002</v>
      </c>
      <c r="G53" s="16">
        <f t="shared" si="2"/>
        <v>989435.44018058688</v>
      </c>
      <c r="I53" s="16">
        <f t="shared" ref="I53:I57" si="17">B53+E53</f>
        <v>73916</v>
      </c>
      <c r="J53" s="16">
        <f t="shared" ref="J53:J57" si="18">C53+G53</f>
        <v>3989408.342380587</v>
      </c>
    </row>
    <row r="54" spans="1:10">
      <c r="A54" s="24">
        <v>46098</v>
      </c>
      <c r="B54" s="16">
        <v>55024</v>
      </c>
      <c r="C54" s="16">
        <v>2999952.4992</v>
      </c>
      <c r="E54" s="16">
        <v>18000</v>
      </c>
      <c r="F54" s="16">
        <v>7723890</v>
      </c>
      <c r="G54" s="16">
        <f t="shared" si="2"/>
        <v>990648.72768315207</v>
      </c>
      <c r="I54" s="16">
        <f t="shared" si="17"/>
        <v>73024</v>
      </c>
      <c r="J54" s="16">
        <f t="shared" si="18"/>
        <v>3990601.226883152</v>
      </c>
    </row>
    <row r="55" spans="1:10">
      <c r="A55" s="24">
        <v>46099</v>
      </c>
      <c r="B55" s="16">
        <v>56120</v>
      </c>
      <c r="C55" s="16">
        <v>2999978.78</v>
      </c>
      <c r="E55" s="16">
        <v>18100</v>
      </c>
      <c r="F55" s="16">
        <v>7715629.9900000002</v>
      </c>
      <c r="G55" s="16">
        <f t="shared" si="2"/>
        <v>989589.31741227175</v>
      </c>
      <c r="I55" s="16">
        <f t="shared" si="17"/>
        <v>74220</v>
      </c>
      <c r="J55" s="16">
        <f t="shared" si="18"/>
        <v>3989568.0974122714</v>
      </c>
    </row>
    <row r="56" spans="1:10">
      <c r="A56" s="24">
        <v>46100</v>
      </c>
      <c r="B56" s="16">
        <v>56298</v>
      </c>
      <c r="C56" s="16">
        <v>2999945.8961999998</v>
      </c>
      <c r="E56" s="16">
        <v>18200</v>
      </c>
      <c r="F56" s="16">
        <v>7712049.7999999998</v>
      </c>
      <c r="G56" s="16">
        <f t="shared" si="2"/>
        <v>989130.1303098707</v>
      </c>
      <c r="I56" s="16">
        <f t="shared" si="17"/>
        <v>74498</v>
      </c>
      <c r="J56" s="16">
        <f t="shared" si="18"/>
        <v>3989076.0265098708</v>
      </c>
    </row>
    <row r="57" spans="1:10">
      <c r="A57" s="24">
        <v>46101</v>
      </c>
      <c r="B57" s="16">
        <v>57456</v>
      </c>
      <c r="C57" s="16">
        <v>2999984.6016000002</v>
      </c>
      <c r="E57" s="16">
        <v>18350</v>
      </c>
      <c r="F57" s="16">
        <v>7711270.0499999998</v>
      </c>
      <c r="G57" s="16">
        <f t="shared" si="2"/>
        <v>989030.12133182841</v>
      </c>
      <c r="I57" s="16">
        <f t="shared" si="17"/>
        <v>75806</v>
      </c>
      <c r="J57" s="16">
        <f t="shared" si="18"/>
        <v>3989014.7229318283</v>
      </c>
    </row>
    <row r="58" spans="1:10">
      <c r="A58" s="24">
        <v>46104</v>
      </c>
      <c r="B58" s="16">
        <v>57170</v>
      </c>
      <c r="C58" s="16">
        <v>2999955.7310000001</v>
      </c>
      <c r="E58" s="16">
        <v>19100</v>
      </c>
      <c r="F58" s="16">
        <v>7718730.2000000002</v>
      </c>
      <c r="G58" s="16">
        <f t="shared" si="2"/>
        <v>989986.94336137897</v>
      </c>
      <c r="I58" s="16">
        <f t="shared" ref="I58:I62" si="19">B58+E58</f>
        <v>76270</v>
      </c>
      <c r="J58" s="16">
        <f t="shared" ref="J58:J62" si="20">C58+G58</f>
        <v>3989942.6743613789</v>
      </c>
    </row>
    <row r="59" spans="1:10">
      <c r="A59" s="24">
        <v>46105</v>
      </c>
      <c r="B59" s="16">
        <v>57689</v>
      </c>
      <c r="C59" s="16">
        <v>2999989.5292000002</v>
      </c>
      <c r="E59" s="16">
        <v>18950</v>
      </c>
      <c r="F59" s="16">
        <v>7732420.54</v>
      </c>
      <c r="G59" s="16">
        <f t="shared" si="2"/>
        <v>991742.83552226552</v>
      </c>
      <c r="I59" s="16">
        <f t="shared" si="19"/>
        <v>76639</v>
      </c>
      <c r="J59" s="16">
        <f t="shared" si="20"/>
        <v>3991732.3647222659</v>
      </c>
    </row>
    <row r="60" spans="1:10">
      <c r="A60" s="24">
        <v>46106</v>
      </c>
      <c r="B60" s="16">
        <v>58211</v>
      </c>
      <c r="C60" s="16">
        <v>2999985.3804000001</v>
      </c>
      <c r="E60" s="16">
        <v>19000</v>
      </c>
      <c r="F60" s="16">
        <v>7728280.4000000004</v>
      </c>
      <c r="G60" s="16">
        <f t="shared" si="2"/>
        <v>991211.83049456193</v>
      </c>
      <c r="I60" s="16">
        <f t="shared" si="19"/>
        <v>77211</v>
      </c>
      <c r="J60" s="16">
        <f t="shared" si="20"/>
        <v>3991197.2108945623</v>
      </c>
    </row>
    <row r="61" spans="1:10">
      <c r="A61" s="24">
        <v>46107</v>
      </c>
      <c r="B61" s="16">
        <v>59805</v>
      </c>
      <c r="C61" s="16">
        <v>2999992.2344999998</v>
      </c>
      <c r="E61" s="16">
        <v>19500</v>
      </c>
      <c r="F61" s="16">
        <v>7728179.5499999998</v>
      </c>
      <c r="G61" s="16">
        <f t="shared" si="2"/>
        <v>991198.89570080023</v>
      </c>
      <c r="I61" s="16">
        <f t="shared" si="19"/>
        <v>79305</v>
      </c>
      <c r="J61" s="16">
        <f t="shared" si="20"/>
        <v>3991191.1302008</v>
      </c>
    </row>
    <row r="62" spans="1:10">
      <c r="A62" s="24">
        <v>46108</v>
      </c>
      <c r="B62" s="16">
        <v>59988</v>
      </c>
      <c r="C62" s="16">
        <v>2999975.8848000001</v>
      </c>
      <c r="E62" s="16">
        <v>19450</v>
      </c>
      <c r="F62" s="16">
        <v>7719880.0499999998</v>
      </c>
      <c r="G62" s="16">
        <f t="shared" si="2"/>
        <v>990134.42053150001</v>
      </c>
      <c r="I62" s="16">
        <f t="shared" si="19"/>
        <v>79438</v>
      </c>
      <c r="J62" s="16">
        <f t="shared" si="20"/>
        <v>3990110.3053315002</v>
      </c>
    </row>
    <row r="63" spans="1:10">
      <c r="A63" s="5"/>
      <c r="B63" s="16"/>
      <c r="C63" s="16"/>
      <c r="E63" s="16"/>
      <c r="F63" s="16"/>
      <c r="G63" s="16"/>
      <c r="I63" s="16"/>
      <c r="J63" s="16"/>
    </row>
    <row r="64" spans="1:10">
      <c r="A64" s="5"/>
      <c r="B64" s="16"/>
      <c r="C64" s="16"/>
      <c r="E64" s="16"/>
      <c r="F64" s="16"/>
      <c r="G64" s="16"/>
      <c r="I64" s="16"/>
      <c r="J64" s="16"/>
    </row>
    <row r="65" spans="1:10">
      <c r="A65" s="5"/>
      <c r="B65" s="16"/>
      <c r="C65" s="16"/>
      <c r="E65" s="16"/>
      <c r="F65" s="16"/>
      <c r="G65" s="16"/>
      <c r="I65" s="16"/>
      <c r="J65" s="16"/>
    </row>
    <row r="66" spans="1:10">
      <c r="A66" s="5"/>
      <c r="B66" s="16"/>
      <c r="C66" s="16"/>
      <c r="E66" s="16"/>
      <c r="F66" s="16"/>
      <c r="G66" s="16"/>
      <c r="I66" s="16"/>
      <c r="J66" s="16"/>
    </row>
    <row r="67" spans="1:10">
      <c r="A67" s="5"/>
      <c r="B67" s="16"/>
      <c r="C67" s="16"/>
      <c r="E67" s="16"/>
      <c r="F67" s="16"/>
      <c r="G67" s="16"/>
      <c r="I67" s="16"/>
      <c r="J67" s="16"/>
    </row>
    <row r="68" spans="1:10">
      <c r="A68" s="5"/>
      <c r="B68" s="16"/>
      <c r="C68" s="16"/>
      <c r="E68" s="16"/>
      <c r="F68" s="16"/>
      <c r="G68" s="16"/>
      <c r="I68" s="16"/>
      <c r="J68" s="16"/>
    </row>
    <row r="69" spans="1:10">
      <c r="A69" s="5"/>
      <c r="B69" s="16"/>
      <c r="C69" s="16"/>
      <c r="E69" s="16"/>
      <c r="F69" s="16"/>
      <c r="G69" s="16"/>
      <c r="I69" s="16"/>
      <c r="J69" s="16"/>
    </row>
    <row r="70" spans="1:10">
      <c r="A70" s="5"/>
      <c r="B70" s="16"/>
      <c r="C70" s="16"/>
      <c r="E70" s="16"/>
      <c r="F70" s="16"/>
      <c r="G70" s="16"/>
      <c r="I70" s="16"/>
      <c r="J70" s="16"/>
    </row>
    <row r="71" spans="1:10">
      <c r="A71" s="5"/>
      <c r="B71" s="16"/>
      <c r="C71" s="16"/>
      <c r="E71" s="16"/>
      <c r="F71" s="16"/>
      <c r="G71" s="16"/>
      <c r="I71" s="16"/>
      <c r="J71" s="16"/>
    </row>
    <row r="72" spans="1:10">
      <c r="A72" s="5"/>
      <c r="B72" s="16"/>
      <c r="C72" s="16"/>
      <c r="E72" s="16"/>
      <c r="F72" s="16"/>
      <c r="G72" s="16"/>
      <c r="I72" s="16"/>
      <c r="J72" s="16"/>
    </row>
    <row r="73" spans="1:10">
      <c r="A73" s="5"/>
      <c r="B73" s="16"/>
      <c r="C73" s="16"/>
      <c r="E73" s="16"/>
      <c r="F73" s="16"/>
      <c r="G73" s="16"/>
      <c r="I73" s="16"/>
      <c r="J73" s="16"/>
    </row>
    <row r="74" spans="1:10">
      <c r="A74" s="5"/>
      <c r="B74" s="16"/>
      <c r="C74" s="16"/>
      <c r="I74" s="16"/>
      <c r="J74" s="16"/>
    </row>
    <row r="75" spans="1:10">
      <c r="A75" s="5"/>
      <c r="B75" s="16"/>
      <c r="C75" s="16"/>
      <c r="E75" s="16"/>
      <c r="F75" s="16"/>
      <c r="G75" s="16"/>
      <c r="I75" s="16"/>
      <c r="J75" s="16"/>
    </row>
    <row r="76" spans="1:10">
      <c r="A76" s="5"/>
      <c r="B76" s="16"/>
      <c r="C76" s="16"/>
      <c r="E76" s="16"/>
      <c r="F76" s="16"/>
      <c r="G76" s="16"/>
      <c r="I76" s="16"/>
      <c r="J76" s="16"/>
    </row>
    <row r="77" spans="1:10">
      <c r="A77" s="5"/>
      <c r="B77" s="16"/>
      <c r="C77" s="16"/>
      <c r="E77" s="16"/>
      <c r="F77" s="16"/>
      <c r="G77" s="16"/>
      <c r="I77" s="16"/>
      <c r="J77" s="16"/>
    </row>
    <row r="78" spans="1:10">
      <c r="A78" s="5"/>
      <c r="B78" s="16"/>
      <c r="C78" s="16"/>
      <c r="E78" s="16"/>
      <c r="F78" s="16"/>
      <c r="G78" s="16"/>
      <c r="I78" s="16"/>
      <c r="J78" s="16"/>
    </row>
    <row r="79" spans="1:10">
      <c r="A79" s="5"/>
      <c r="B79" s="16"/>
      <c r="C79" s="16"/>
      <c r="E79" s="16"/>
      <c r="F79" s="16"/>
      <c r="G79" s="16"/>
      <c r="I79" s="16"/>
      <c r="J79" s="16"/>
    </row>
    <row r="80" spans="1:10">
      <c r="A80" s="5"/>
      <c r="B80" s="16"/>
      <c r="C80" s="16"/>
      <c r="E80" s="16"/>
      <c r="F80" s="16"/>
      <c r="G80" s="16"/>
      <c r="I80" s="16"/>
      <c r="J80" s="16"/>
    </row>
    <row r="81" spans="1:10">
      <c r="A81" s="5"/>
      <c r="B81" s="16"/>
      <c r="C81" s="16"/>
      <c r="E81" s="16"/>
      <c r="F81" s="16"/>
      <c r="G81" s="16"/>
      <c r="I81" s="16"/>
      <c r="J81" s="16"/>
    </row>
    <row r="82" spans="1:10">
      <c r="A82" s="5"/>
      <c r="B82" s="16"/>
      <c r="C82" s="16"/>
      <c r="E82" s="16"/>
      <c r="F82" s="16"/>
      <c r="G82" s="16"/>
      <c r="I82" s="16"/>
      <c r="J82" s="16"/>
    </row>
    <row r="83" spans="1:10">
      <c r="A83" s="5"/>
      <c r="B83" s="16"/>
      <c r="C83" s="16"/>
      <c r="E83" s="16"/>
      <c r="F83" s="16"/>
      <c r="G83" s="16"/>
      <c r="I83" s="16"/>
      <c r="J83" s="16"/>
    </row>
    <row r="84" spans="1:10">
      <c r="A84" s="5"/>
      <c r="B84" s="16"/>
      <c r="C84" s="16"/>
      <c r="I84" s="16"/>
      <c r="J84" s="16"/>
    </row>
    <row r="85" spans="1:10">
      <c r="A85" s="5"/>
      <c r="B85" s="16"/>
      <c r="C85" s="16"/>
      <c r="E85" s="16"/>
      <c r="F85" s="16"/>
      <c r="G85" s="16"/>
      <c r="I85" s="16"/>
      <c r="J85" s="16"/>
    </row>
    <row r="86" spans="1:10">
      <c r="A86" s="5"/>
      <c r="B86" s="16"/>
      <c r="C86" s="16"/>
      <c r="E86" s="16"/>
      <c r="F86" s="16"/>
      <c r="G86" s="16"/>
      <c r="I86" s="16"/>
      <c r="J86" s="16"/>
    </row>
    <row r="87" spans="1:10">
      <c r="A87" s="5"/>
      <c r="B87" s="16"/>
      <c r="C87" s="16"/>
      <c r="E87" s="16"/>
      <c r="F87" s="16"/>
      <c r="G87" s="16"/>
      <c r="I87" s="16"/>
      <c r="J87" s="16"/>
    </row>
    <row r="88" spans="1:10">
      <c r="A88" s="5"/>
      <c r="B88" s="16"/>
      <c r="C88" s="16"/>
      <c r="E88" s="16"/>
      <c r="F88" s="16"/>
      <c r="G88" s="16"/>
      <c r="I88" s="16"/>
      <c r="J88" s="16"/>
    </row>
    <row r="89" spans="1:10">
      <c r="A89" s="5"/>
      <c r="B89" s="16"/>
      <c r="C89" s="16"/>
      <c r="E89" s="16"/>
      <c r="F89" s="16"/>
      <c r="G89" s="16"/>
      <c r="I89" s="16"/>
      <c r="J89" s="16"/>
    </row>
    <row r="90" spans="1:10">
      <c r="A90" s="5"/>
      <c r="B90" s="16"/>
      <c r="C90" s="16"/>
      <c r="E90" s="16"/>
      <c r="F90" s="16"/>
      <c r="G90" s="16"/>
      <c r="I90" s="16"/>
      <c r="J90" s="16"/>
    </row>
    <row r="91" spans="1:10">
      <c r="A91" s="5"/>
      <c r="B91" s="16"/>
      <c r="C91" s="16"/>
      <c r="E91" s="16"/>
      <c r="F91" s="16"/>
      <c r="G91" s="16"/>
      <c r="I91" s="16"/>
      <c r="J91" s="16"/>
    </row>
    <row r="92" spans="1:10">
      <c r="A92" s="5"/>
      <c r="B92" s="16"/>
      <c r="C92" s="16"/>
      <c r="G92" s="16"/>
      <c r="I92" s="16"/>
      <c r="J92" s="16"/>
    </row>
    <row r="93" spans="1:10">
      <c r="A93" s="5"/>
      <c r="B93" s="16"/>
      <c r="C93" s="16"/>
      <c r="E93" s="16"/>
      <c r="F93" s="16"/>
      <c r="G93" s="16"/>
      <c r="I93" s="16"/>
      <c r="J93" s="16"/>
    </row>
    <row r="94" spans="1:10">
      <c r="A94" s="5"/>
      <c r="B94" s="16"/>
      <c r="C94" s="16"/>
      <c r="G94" s="16"/>
      <c r="I94" s="16"/>
      <c r="J94" s="16"/>
    </row>
    <row r="95" spans="1:10">
      <c r="A95" s="5"/>
      <c r="B95" s="16"/>
      <c r="C95" s="16"/>
      <c r="E95" s="16"/>
      <c r="F95" s="16"/>
      <c r="G95" s="16"/>
      <c r="I95" s="16"/>
      <c r="J95" s="16"/>
    </row>
    <row r="96" spans="1:10">
      <c r="A96" s="5"/>
      <c r="B96" s="16"/>
      <c r="C96" s="16"/>
      <c r="E96" s="16"/>
      <c r="F96" s="16"/>
      <c r="G96" s="16"/>
      <c r="I96" s="16"/>
      <c r="J96" s="16"/>
    </row>
    <row r="97" spans="1:10">
      <c r="A97" s="5"/>
      <c r="B97" s="16"/>
      <c r="C97" s="16"/>
      <c r="E97" s="16"/>
      <c r="F97" s="16"/>
      <c r="G97" s="16"/>
      <c r="I97" s="16"/>
      <c r="J97" s="16"/>
    </row>
    <row r="98" spans="1:10">
      <c r="A98" s="5"/>
      <c r="B98" s="16"/>
      <c r="C98" s="16"/>
      <c r="E98" s="16"/>
      <c r="F98" s="16"/>
      <c r="G98" s="16"/>
      <c r="I98" s="16"/>
      <c r="J98" s="16"/>
    </row>
    <row r="99" spans="1:10">
      <c r="A99" s="5"/>
      <c r="B99" s="16"/>
      <c r="C99" s="16"/>
      <c r="E99" s="16"/>
      <c r="F99" s="16"/>
      <c r="G99" s="16"/>
      <c r="I99" s="16"/>
      <c r="J99" s="16"/>
    </row>
    <row r="100" spans="1:10">
      <c r="A100" s="5"/>
      <c r="B100" s="16"/>
      <c r="C100" s="16"/>
      <c r="E100" s="16"/>
      <c r="F100" s="16"/>
      <c r="G100" s="16"/>
      <c r="I100" s="16"/>
      <c r="J100" s="16"/>
    </row>
    <row r="101" spans="1:10">
      <c r="A101" s="5"/>
      <c r="B101" s="16"/>
      <c r="C101" s="16"/>
      <c r="E101" s="16"/>
      <c r="F101" s="16"/>
      <c r="G101" s="16"/>
      <c r="I101" s="16"/>
      <c r="J101" s="16"/>
    </row>
    <row r="102" spans="1:10">
      <c r="A102" s="5"/>
      <c r="B102" s="16"/>
      <c r="C102" s="16"/>
      <c r="E102" s="16"/>
      <c r="F102" s="16"/>
      <c r="G102" s="16"/>
      <c r="I102" s="16"/>
      <c r="J102" s="16"/>
    </row>
    <row r="103" spans="1:10">
      <c r="A103" s="5"/>
      <c r="B103" s="16"/>
      <c r="C103" s="16"/>
      <c r="E103" s="16"/>
      <c r="F103" s="16"/>
      <c r="G103" s="16"/>
      <c r="I103" s="16"/>
      <c r="J103" s="16"/>
    </row>
    <row r="104" spans="1:10">
      <c r="A104" s="5"/>
      <c r="B104" s="16"/>
      <c r="C104" s="16"/>
      <c r="E104" s="16"/>
      <c r="F104" s="16"/>
      <c r="G104" s="16"/>
      <c r="I104" s="16"/>
      <c r="J104" s="16"/>
    </row>
    <row r="105" spans="1:10">
      <c r="A105" s="5"/>
      <c r="B105" s="16"/>
      <c r="C105" s="16"/>
      <c r="E105" s="16"/>
      <c r="F105" s="16"/>
      <c r="G105" s="16"/>
      <c r="I105" s="16"/>
      <c r="J105" s="16"/>
    </row>
    <row r="106" spans="1:10">
      <c r="A106" s="5"/>
      <c r="B106" s="16"/>
      <c r="C106" s="16"/>
      <c r="E106" s="16"/>
      <c r="F106" s="16"/>
      <c r="G106" s="16"/>
      <c r="I106" s="16"/>
      <c r="J106" s="16"/>
    </row>
    <row r="107" spans="1:10">
      <c r="A107" s="5"/>
      <c r="B107" s="16"/>
      <c r="C107" s="16"/>
      <c r="E107" s="16"/>
      <c r="F107" s="16"/>
      <c r="G107" s="16"/>
      <c r="I107" s="16"/>
      <c r="J107" s="16"/>
    </row>
    <row r="108" spans="1:10">
      <c r="A108" s="5"/>
      <c r="B108" s="16"/>
      <c r="C108" s="16"/>
      <c r="E108" s="16"/>
      <c r="F108" s="16"/>
      <c r="G108" s="16"/>
      <c r="I108" s="16"/>
      <c r="J108" s="16"/>
    </row>
    <row r="109" spans="1:10">
      <c r="A109" s="5"/>
      <c r="E109" s="16"/>
      <c r="F109" s="16"/>
      <c r="G109" s="16"/>
      <c r="I109" s="16"/>
      <c r="J109" s="16"/>
    </row>
    <row r="110" spans="1:10">
      <c r="A110" s="5"/>
      <c r="B110" s="16"/>
      <c r="C110" s="16"/>
      <c r="E110" s="16"/>
      <c r="F110" s="16"/>
      <c r="G110" s="16"/>
      <c r="I110" s="16"/>
      <c r="J110" s="16"/>
    </row>
    <row r="111" spans="1:10">
      <c r="A111" s="5"/>
      <c r="B111" s="16"/>
      <c r="C111" s="16"/>
      <c r="E111" s="16"/>
      <c r="F111" s="16"/>
      <c r="G111" s="16"/>
      <c r="I111" s="16"/>
      <c r="J111" s="16"/>
    </row>
    <row r="112" spans="1:10">
      <c r="A112" s="5"/>
      <c r="B112" s="16"/>
      <c r="C112" s="16"/>
      <c r="E112" s="16"/>
      <c r="F112" s="16"/>
      <c r="G112" s="16"/>
      <c r="I112" s="16"/>
      <c r="J112" s="16"/>
    </row>
    <row r="113" spans="1:10">
      <c r="A113" s="5"/>
      <c r="B113" s="16"/>
      <c r="C113" s="16"/>
      <c r="E113" s="16"/>
      <c r="F113" s="16"/>
      <c r="G113" s="16"/>
      <c r="I113" s="16"/>
      <c r="J113" s="16"/>
    </row>
    <row r="114" spans="1:10">
      <c r="A114" s="5"/>
      <c r="B114" s="16"/>
      <c r="C114" s="16"/>
      <c r="E114" s="16"/>
      <c r="F114" s="16"/>
      <c r="G114" s="16"/>
      <c r="I114" s="16"/>
      <c r="J114" s="16"/>
    </row>
    <row r="115" spans="1:10">
      <c r="A115" s="5"/>
      <c r="B115" s="16"/>
      <c r="C115" s="16"/>
      <c r="E115" s="16"/>
      <c r="F115" s="16"/>
      <c r="G115" s="16"/>
      <c r="I115" s="16"/>
      <c r="J115" s="16"/>
    </row>
    <row r="116" spans="1:10">
      <c r="A116" s="5"/>
      <c r="B116" s="16"/>
      <c r="C116" s="16"/>
      <c r="E116" s="16"/>
      <c r="F116" s="16"/>
      <c r="G116" s="16"/>
      <c r="I116" s="16"/>
      <c r="J116" s="16"/>
    </row>
    <row r="117" spans="1:10">
      <c r="A117" s="5"/>
      <c r="B117" s="16"/>
      <c r="C117" s="16"/>
      <c r="E117" s="16"/>
      <c r="F117" s="16"/>
      <c r="G117" s="16"/>
      <c r="I117" s="16"/>
      <c r="J117" s="16"/>
    </row>
    <row r="118" spans="1:10">
      <c r="A118" s="5"/>
      <c r="B118" s="16"/>
      <c r="C118" s="16"/>
      <c r="E118" s="16"/>
      <c r="F118" s="16"/>
      <c r="G118" s="16"/>
      <c r="I118" s="16"/>
      <c r="J118" s="16"/>
    </row>
    <row r="119" spans="1:10">
      <c r="A119" s="5"/>
      <c r="B119" s="16"/>
      <c r="C119" s="16"/>
      <c r="E119" s="16"/>
      <c r="F119" s="16"/>
      <c r="G119" s="16"/>
      <c r="I119" s="16"/>
      <c r="J119" s="16"/>
    </row>
    <row r="120" spans="1:10">
      <c r="A120" s="5"/>
      <c r="B120" s="16"/>
      <c r="C120" s="16"/>
      <c r="E120" s="16"/>
      <c r="F120" s="16"/>
      <c r="G120" s="16"/>
      <c r="I120" s="16"/>
      <c r="J120" s="16"/>
    </row>
    <row r="121" spans="1:10">
      <c r="A121" s="5"/>
      <c r="B121" s="16"/>
      <c r="C121" s="16"/>
      <c r="E121" s="16"/>
      <c r="F121" s="16"/>
      <c r="G121" s="16"/>
      <c r="I121" s="16"/>
      <c r="J121" s="16"/>
    </row>
    <row r="122" spans="1:10">
      <c r="A122" s="5"/>
      <c r="B122" s="16"/>
      <c r="C122" s="16"/>
      <c r="E122" s="16"/>
      <c r="F122" s="16"/>
      <c r="G122" s="16"/>
      <c r="I122" s="16"/>
      <c r="J122" s="16"/>
    </row>
    <row r="123" spans="1:10">
      <c r="A123" s="5"/>
      <c r="B123" s="16"/>
      <c r="C123" s="16"/>
      <c r="E123" s="16"/>
      <c r="F123" s="16"/>
      <c r="G123" s="16"/>
      <c r="I123" s="16"/>
      <c r="J123" s="16"/>
    </row>
    <row r="124" spans="1:10">
      <c r="A124" s="5"/>
      <c r="B124" s="16"/>
      <c r="C124" s="16"/>
      <c r="E124" s="16"/>
      <c r="F124" s="16"/>
      <c r="G124" s="16"/>
      <c r="I124" s="16"/>
      <c r="J124" s="16"/>
    </row>
    <row r="125" spans="1:10">
      <c r="A125" s="5"/>
      <c r="B125" s="16"/>
      <c r="C125" s="16"/>
      <c r="E125" s="16"/>
      <c r="F125" s="16"/>
      <c r="G125" s="16"/>
      <c r="I125" s="16"/>
      <c r="J125" s="16"/>
    </row>
    <row r="126" spans="1:10">
      <c r="A126" s="5"/>
      <c r="B126" s="16"/>
      <c r="C126" s="16"/>
      <c r="E126" s="16"/>
      <c r="F126" s="16"/>
      <c r="G126" s="16"/>
      <c r="I126" s="16"/>
      <c r="J126" s="16"/>
    </row>
    <row r="127" spans="1:10">
      <c r="A127" s="5"/>
      <c r="C127" s="16"/>
      <c r="E127" s="16"/>
      <c r="F127" s="16"/>
      <c r="G127" s="16"/>
      <c r="I127" s="16"/>
      <c r="J127" s="16"/>
    </row>
    <row r="128" spans="1:10">
      <c r="A128" s="5"/>
      <c r="B128" s="16"/>
      <c r="C128" s="16"/>
      <c r="E128" s="16"/>
      <c r="F128" s="16"/>
      <c r="G128" s="16"/>
      <c r="I128" s="16"/>
      <c r="J128" s="16"/>
    </row>
    <row r="129" spans="1:10">
      <c r="A129" s="5"/>
      <c r="B129" s="16"/>
      <c r="C129" s="16"/>
      <c r="E129" s="16"/>
      <c r="F129" s="16"/>
      <c r="G129" s="16"/>
      <c r="I129" s="16"/>
      <c r="J129" s="16"/>
    </row>
    <row r="130" spans="1:10">
      <c r="A130" s="5"/>
      <c r="B130" s="16"/>
      <c r="C130" s="16"/>
      <c r="E130" s="16"/>
      <c r="F130" s="16"/>
      <c r="G130" s="16"/>
      <c r="I130" s="16"/>
      <c r="J130" s="16"/>
    </row>
    <row r="131" spans="1:10">
      <c r="A131" s="5"/>
      <c r="B131" s="16"/>
      <c r="C131" s="16"/>
      <c r="E131" s="16"/>
      <c r="F131" s="16"/>
      <c r="G131" s="16"/>
      <c r="I131" s="16"/>
      <c r="J131" s="16"/>
    </row>
    <row r="132" spans="1:10">
      <c r="A132" s="5"/>
      <c r="B132" s="16"/>
      <c r="C132" s="16"/>
      <c r="E132" s="16"/>
      <c r="F132" s="16"/>
      <c r="G132" s="16"/>
      <c r="I132" s="16"/>
      <c r="J132" s="16"/>
    </row>
    <row r="133" spans="1:10">
      <c r="A133" s="5"/>
      <c r="B133" s="16"/>
      <c r="C133" s="16"/>
      <c r="E133" s="16"/>
      <c r="F133" s="16"/>
      <c r="G133" s="16"/>
      <c r="I133" s="16"/>
      <c r="J133" s="16"/>
    </row>
    <row r="134" spans="1:10">
      <c r="A134" s="5"/>
      <c r="B134" s="16"/>
      <c r="C134" s="16"/>
      <c r="E134" s="16"/>
      <c r="F134" s="16"/>
      <c r="G134" s="16"/>
      <c r="I134" s="16"/>
      <c r="J134" s="16"/>
    </row>
    <row r="135" spans="1:10">
      <c r="A135" s="5"/>
      <c r="B135" s="16"/>
      <c r="C135" s="16"/>
      <c r="E135" s="16"/>
      <c r="F135" s="16"/>
      <c r="G135" s="16"/>
      <c r="I135" s="16"/>
      <c r="J135" s="16"/>
    </row>
    <row r="136" spans="1:10">
      <c r="A136" s="5"/>
      <c r="B136" s="16"/>
      <c r="C136" s="16"/>
      <c r="E136" s="16"/>
      <c r="F136" s="16"/>
      <c r="G136" s="16"/>
      <c r="I136" s="16"/>
      <c r="J136" s="16"/>
    </row>
    <row r="137" spans="1:10">
      <c r="A137" s="5"/>
      <c r="B137" s="16"/>
      <c r="C137" s="16"/>
      <c r="E137" s="16"/>
      <c r="F137" s="16"/>
      <c r="G137" s="16"/>
      <c r="I137" s="16"/>
      <c r="J137" s="16"/>
    </row>
    <row r="138" spans="1:10">
      <c r="A138" s="5"/>
      <c r="B138" s="16"/>
      <c r="C138" s="16"/>
      <c r="E138" s="16"/>
      <c r="F138" s="16"/>
      <c r="G138" s="16"/>
      <c r="I138" s="16"/>
      <c r="J138" s="16"/>
    </row>
    <row r="139" spans="1:10">
      <c r="A139" s="5"/>
      <c r="B139" s="16"/>
      <c r="C139" s="16"/>
      <c r="E139" s="16"/>
      <c r="F139" s="16"/>
      <c r="G139" s="16"/>
      <c r="I139" s="16"/>
      <c r="J139" s="16"/>
    </row>
    <row r="140" spans="1:10">
      <c r="A140" s="5"/>
      <c r="B140" s="16"/>
      <c r="C140" s="16"/>
      <c r="E140" s="16"/>
      <c r="F140" s="16"/>
      <c r="G140" s="16"/>
      <c r="I140" s="16"/>
      <c r="J140" s="16"/>
    </row>
    <row r="141" spans="1:10">
      <c r="A141" s="5"/>
      <c r="B141" s="16"/>
      <c r="C141" s="16"/>
      <c r="E141" s="16"/>
      <c r="F141" s="16"/>
      <c r="G141" s="16"/>
      <c r="I141" s="16"/>
      <c r="J141" s="16"/>
    </row>
    <row r="142" spans="1:10">
      <c r="A142" s="5"/>
      <c r="B142" s="16"/>
      <c r="C142" s="16"/>
      <c r="E142" s="16"/>
      <c r="F142" s="16"/>
      <c r="G142" s="16"/>
      <c r="I142" s="16"/>
      <c r="J142" s="16"/>
    </row>
    <row r="143" spans="1:10">
      <c r="A143" s="5"/>
      <c r="B143" s="16"/>
      <c r="C143" s="16"/>
      <c r="E143" s="16"/>
      <c r="F143" s="16"/>
      <c r="G143" s="16"/>
      <c r="I143" s="16"/>
      <c r="J143" s="16"/>
    </row>
    <row r="144" spans="1:10">
      <c r="A144" s="5"/>
      <c r="B144" s="16"/>
      <c r="C144" s="16"/>
      <c r="E144" s="16"/>
      <c r="F144" s="16"/>
      <c r="G144" s="16"/>
      <c r="I144" s="16"/>
      <c r="J144" s="16"/>
    </row>
    <row r="145" spans="1:10">
      <c r="A145" s="5"/>
      <c r="B145" s="16"/>
      <c r="C145" s="16"/>
      <c r="E145" s="16"/>
      <c r="F145" s="16"/>
      <c r="G145" s="16"/>
      <c r="I145" s="16"/>
      <c r="J145" s="16"/>
    </row>
    <row r="146" spans="1:10">
      <c r="A146" s="5"/>
      <c r="B146" s="16"/>
      <c r="C146" s="16"/>
      <c r="E146" s="16"/>
      <c r="F146" s="16"/>
      <c r="G146" s="16"/>
      <c r="I146" s="16"/>
      <c r="J146" s="16"/>
    </row>
    <row r="147" spans="1:10">
      <c r="A147" s="5"/>
      <c r="B147" s="16"/>
      <c r="C147" s="16"/>
      <c r="E147" s="16"/>
      <c r="F147" s="16"/>
      <c r="G147" s="16"/>
      <c r="I147" s="16"/>
      <c r="J147" s="16"/>
    </row>
    <row r="148" spans="1:10">
      <c r="A148" s="5"/>
      <c r="B148" s="16"/>
      <c r="C148" s="16"/>
      <c r="E148" s="16"/>
      <c r="F148" s="16"/>
      <c r="G148" s="16"/>
      <c r="I148" s="16"/>
      <c r="J148" s="16"/>
    </row>
    <row r="149" spans="1:10">
      <c r="A149" s="5"/>
      <c r="B149" s="16"/>
      <c r="C149" s="16"/>
      <c r="E149" s="16"/>
      <c r="F149" s="16"/>
      <c r="G149" s="16"/>
      <c r="I149" s="16"/>
      <c r="J149" s="16"/>
    </row>
    <row r="150" spans="1:10">
      <c r="A150" s="5"/>
      <c r="B150" s="16"/>
      <c r="C150" s="16"/>
      <c r="E150" s="16"/>
      <c r="F150" s="16"/>
      <c r="G150" s="16"/>
      <c r="I150" s="16"/>
      <c r="J150" s="16"/>
    </row>
    <row r="151" spans="1:10">
      <c r="A151" s="5"/>
      <c r="B151" s="16"/>
      <c r="C151" s="16"/>
      <c r="E151" s="16"/>
      <c r="F151" s="16"/>
      <c r="G151" s="16"/>
      <c r="I151" s="16"/>
      <c r="J151" s="16"/>
    </row>
    <row r="152" spans="1:10">
      <c r="A152" s="5"/>
      <c r="B152" s="16"/>
      <c r="C152" s="16"/>
      <c r="E152" s="16"/>
      <c r="F152" s="16"/>
      <c r="G152" s="16"/>
      <c r="I152" s="16"/>
      <c r="J152" s="16"/>
    </row>
    <row r="153" spans="1:10">
      <c r="A153" s="5"/>
      <c r="B153" s="16"/>
      <c r="C153" s="16"/>
      <c r="E153" s="16"/>
      <c r="F153" s="16"/>
      <c r="G153" s="16"/>
      <c r="I153" s="16"/>
      <c r="J153" s="16"/>
    </row>
    <row r="154" spans="1:10">
      <c r="A154" s="5"/>
      <c r="B154" s="16"/>
      <c r="C154" s="16"/>
      <c r="E154" s="16"/>
      <c r="F154" s="16"/>
      <c r="G154" s="16"/>
      <c r="I154" s="16"/>
      <c r="J154" s="16"/>
    </row>
    <row r="155" spans="1:10">
      <c r="A155" s="5"/>
      <c r="B155" s="16"/>
      <c r="C155" s="16"/>
      <c r="E155" s="16"/>
      <c r="F155" s="16"/>
      <c r="G155" s="16"/>
      <c r="I155" s="16"/>
      <c r="J155" s="16"/>
    </row>
    <row r="156" spans="1:10">
      <c r="A156" s="5"/>
      <c r="B156" s="16"/>
      <c r="C156" s="16"/>
      <c r="E156" s="16"/>
      <c r="F156" s="16"/>
      <c r="G156" s="16"/>
      <c r="I156" s="16"/>
      <c r="J156" s="16"/>
    </row>
    <row r="157" spans="1:10">
      <c r="A157" s="5"/>
      <c r="B157" s="16"/>
      <c r="C157" s="16"/>
      <c r="E157" s="16"/>
      <c r="F157" s="16"/>
      <c r="G157" s="16"/>
      <c r="I157" s="16"/>
      <c r="J157" s="16"/>
    </row>
    <row r="158" spans="1:10">
      <c r="A158" s="5"/>
      <c r="B158" s="16"/>
      <c r="C158" s="16"/>
      <c r="E158" s="16"/>
      <c r="F158" s="16"/>
      <c r="G158" s="16"/>
      <c r="I158" s="16"/>
      <c r="J158" s="16"/>
    </row>
    <row r="159" spans="1:10">
      <c r="A159" s="5"/>
      <c r="B159" s="16"/>
      <c r="C159" s="16"/>
      <c r="E159" s="16"/>
      <c r="F159" s="16"/>
      <c r="G159" s="16"/>
      <c r="I159" s="16"/>
      <c r="J159" s="16"/>
    </row>
    <row r="160" spans="1:10">
      <c r="A160" s="5"/>
      <c r="B160" s="16"/>
      <c r="C160" s="16"/>
      <c r="E160" s="16"/>
      <c r="F160" s="16"/>
      <c r="G160" s="16"/>
      <c r="I160" s="16"/>
      <c r="J160" s="16"/>
    </row>
    <row r="161" spans="1:10">
      <c r="A161" s="5"/>
      <c r="B161" s="16"/>
      <c r="C161" s="16"/>
      <c r="E161" s="16"/>
      <c r="F161" s="16"/>
      <c r="G161" s="16"/>
      <c r="I161" s="16"/>
      <c r="J161" s="16"/>
    </row>
    <row r="162" spans="1:10">
      <c r="A162" s="5"/>
      <c r="B162" s="16"/>
      <c r="C162" s="16"/>
      <c r="E162" s="16"/>
      <c r="F162" s="16"/>
      <c r="G162" s="16"/>
      <c r="I162" s="16"/>
      <c r="J162" s="16"/>
    </row>
    <row r="163" spans="1:10">
      <c r="A163" s="5"/>
      <c r="B163" s="16"/>
      <c r="C163" s="16"/>
      <c r="E163" s="16"/>
      <c r="F163" s="16"/>
      <c r="G163" s="16"/>
      <c r="I163" s="16"/>
      <c r="J163" s="16"/>
    </row>
    <row r="164" spans="1:10">
      <c r="A164" s="5"/>
      <c r="B164" s="16"/>
      <c r="C164" s="16"/>
      <c r="E164" s="16"/>
      <c r="F164" s="16"/>
      <c r="G164" s="16"/>
      <c r="I164" s="16"/>
      <c r="J164" s="16"/>
    </row>
    <row r="165" spans="1:10">
      <c r="A165" s="5"/>
      <c r="B165" s="16"/>
      <c r="C165" s="16"/>
      <c r="E165" s="16"/>
      <c r="F165" s="16"/>
      <c r="G165" s="16"/>
      <c r="I165" s="16"/>
      <c r="J165" s="16"/>
    </row>
    <row r="166" spans="1:10">
      <c r="A166" s="5"/>
      <c r="B166" s="16"/>
      <c r="C166" s="16"/>
      <c r="E166" s="16"/>
      <c r="F166" s="16"/>
      <c r="G166" s="16"/>
      <c r="I166" s="16"/>
      <c r="J166" s="16"/>
    </row>
    <row r="167" spans="1:10">
      <c r="A167" s="5"/>
      <c r="B167" s="16"/>
      <c r="C167" s="16"/>
      <c r="E167" s="16"/>
      <c r="F167" s="16"/>
      <c r="G167" s="16"/>
      <c r="I167" s="16"/>
      <c r="J167" s="16"/>
    </row>
    <row r="168" spans="1:10">
      <c r="A168" s="5"/>
      <c r="B168" s="16"/>
      <c r="C168" s="16"/>
      <c r="E168" s="16"/>
      <c r="F168" s="16"/>
      <c r="G168" s="16"/>
      <c r="I168" s="16"/>
      <c r="J168" s="16"/>
    </row>
    <row r="169" spans="1:10">
      <c r="A169" s="5"/>
      <c r="B169" s="16"/>
      <c r="C169" s="16"/>
      <c r="E169" s="16"/>
      <c r="F169" s="16"/>
      <c r="G169" s="16"/>
      <c r="I169" s="16"/>
      <c r="J169" s="16"/>
    </row>
    <row r="170" spans="1:10">
      <c r="A170" s="5"/>
      <c r="B170" s="16"/>
      <c r="C170" s="16"/>
      <c r="E170" s="16"/>
      <c r="F170" s="16"/>
      <c r="G170" s="16"/>
      <c r="I170" s="16"/>
      <c r="J170" s="16"/>
    </row>
    <row r="171" spans="1:10">
      <c r="A171" s="5"/>
      <c r="B171" s="16"/>
      <c r="C171" s="16"/>
      <c r="E171" s="16"/>
      <c r="F171" s="16"/>
      <c r="G171" s="16"/>
      <c r="I171" s="16"/>
      <c r="J171" s="16"/>
    </row>
    <row r="172" spans="1:10">
      <c r="A172" s="5"/>
      <c r="B172" s="16"/>
      <c r="C172" s="16"/>
      <c r="E172" s="16"/>
      <c r="F172" s="16"/>
      <c r="G172" s="16"/>
      <c r="I172" s="16"/>
      <c r="J172" s="16"/>
    </row>
    <row r="173" spans="1:10">
      <c r="A173" s="5"/>
      <c r="B173" s="16"/>
      <c r="C173" s="16"/>
      <c r="E173" s="16"/>
      <c r="F173" s="16"/>
      <c r="G173" s="16"/>
      <c r="I173" s="16"/>
      <c r="J173" s="16"/>
    </row>
    <row r="174" spans="1:10">
      <c r="A174" s="5"/>
      <c r="B174" s="16"/>
      <c r="C174" s="16"/>
      <c r="E174" s="16"/>
      <c r="F174" s="16"/>
      <c r="G174" s="16"/>
      <c r="I174" s="16"/>
      <c r="J174" s="16"/>
    </row>
    <row r="175" spans="1:10">
      <c r="A175" s="5"/>
      <c r="B175" s="16"/>
      <c r="C175" s="16"/>
      <c r="E175" s="16"/>
      <c r="F175" s="16"/>
      <c r="G175" s="16"/>
      <c r="I175" s="16"/>
      <c r="J175" s="16"/>
    </row>
    <row r="176" spans="1:10">
      <c r="A176" s="5"/>
      <c r="B176" s="16"/>
      <c r="C176" s="16"/>
      <c r="E176" s="16"/>
      <c r="F176" s="16"/>
      <c r="G176" s="16"/>
      <c r="I176" s="16"/>
      <c r="J176" s="16"/>
    </row>
    <row r="177" spans="1:15">
      <c r="A177" s="5"/>
      <c r="B177" s="16"/>
      <c r="C177" s="16"/>
      <c r="E177" s="16"/>
      <c r="F177" s="16"/>
      <c r="G177" s="16"/>
      <c r="I177" s="16"/>
      <c r="J177" s="16"/>
    </row>
    <row r="178" spans="1:15">
      <c r="A178" s="5"/>
      <c r="B178" s="16"/>
      <c r="C178" s="16"/>
      <c r="E178" s="16"/>
      <c r="F178" s="16"/>
      <c r="G178" s="16"/>
      <c r="I178" s="16"/>
      <c r="J178" s="16"/>
    </row>
    <row r="179" spans="1:15">
      <c r="A179" s="5"/>
      <c r="B179" s="16"/>
      <c r="C179" s="16"/>
      <c r="E179" s="16"/>
      <c r="F179" s="16"/>
      <c r="G179" s="16"/>
      <c r="I179" s="16"/>
      <c r="J179" s="16"/>
    </row>
    <row r="180" spans="1:15">
      <c r="A180" s="5"/>
      <c r="B180" s="16"/>
      <c r="C180" s="16"/>
      <c r="E180" s="16"/>
      <c r="F180" s="16"/>
      <c r="G180" s="16"/>
      <c r="I180" s="16"/>
      <c r="J180" s="16"/>
    </row>
    <row r="181" spans="1:15">
      <c r="A181" s="5"/>
      <c r="B181" s="16"/>
      <c r="C181" s="16"/>
      <c r="E181" s="16"/>
      <c r="F181" s="16"/>
      <c r="G181" s="16"/>
      <c r="I181" s="16"/>
      <c r="J181" s="16"/>
    </row>
    <row r="182" spans="1:15">
      <c r="A182" s="5"/>
      <c r="B182" s="16"/>
      <c r="C182" s="16"/>
      <c r="E182" s="16"/>
      <c r="F182" s="16"/>
      <c r="G182" s="16"/>
      <c r="I182" s="16"/>
      <c r="J182" s="16"/>
    </row>
    <row r="183" spans="1:15">
      <c r="A183" s="5"/>
      <c r="B183" s="16"/>
      <c r="C183" s="16"/>
      <c r="E183" s="16"/>
      <c r="F183" s="16"/>
      <c r="G183" s="16"/>
      <c r="I183" s="16"/>
      <c r="J183" s="16"/>
    </row>
    <row r="184" spans="1:15">
      <c r="A184" s="5"/>
      <c r="B184" s="16"/>
      <c r="C184" s="16"/>
      <c r="E184" s="16"/>
      <c r="F184" s="16"/>
      <c r="G184" s="16"/>
      <c r="I184" s="16"/>
      <c r="J184" s="16"/>
      <c r="M184" s="16"/>
      <c r="N184" s="16"/>
      <c r="O184" s="23"/>
    </row>
    <row r="185" spans="1:15">
      <c r="A185" s="5"/>
      <c r="B185" s="16"/>
      <c r="C185" s="16"/>
      <c r="E185" s="16"/>
      <c r="F185" s="16"/>
      <c r="G185" s="16"/>
      <c r="I185" s="16"/>
      <c r="J185" s="16"/>
      <c r="M185" s="16"/>
      <c r="N185" s="16"/>
      <c r="O185" s="23"/>
    </row>
    <row r="186" spans="1:15">
      <c r="A186" s="5"/>
      <c r="B186" s="16"/>
      <c r="C186" s="16"/>
      <c r="E186" s="16"/>
      <c r="F186" s="16"/>
      <c r="G186" s="16"/>
      <c r="I186" s="16"/>
      <c r="J186" s="16"/>
      <c r="M186" s="16"/>
      <c r="N186" s="16"/>
      <c r="O186" s="23"/>
    </row>
    <row r="187" spans="1:15">
      <c r="A187" s="5"/>
      <c r="B187" s="16"/>
      <c r="C187" s="16"/>
      <c r="E187" s="16"/>
      <c r="F187" s="16"/>
      <c r="G187" s="16"/>
      <c r="I187" s="16"/>
      <c r="J187" s="16"/>
      <c r="M187" s="16"/>
      <c r="N187" s="16"/>
      <c r="O187" s="23"/>
    </row>
    <row r="188" spans="1:15">
      <c r="A188" s="5"/>
      <c r="B188" s="16"/>
      <c r="C188" s="16"/>
      <c r="E188" s="16"/>
      <c r="F188" s="16"/>
      <c r="G188" s="16"/>
      <c r="I188" s="16"/>
      <c r="J188" s="16"/>
    </row>
    <row r="189" spans="1:15">
      <c r="A189" s="5"/>
      <c r="B189" s="16"/>
      <c r="C189" s="16"/>
      <c r="E189" s="16"/>
      <c r="F189" s="16"/>
      <c r="G189" s="16"/>
      <c r="I189" s="16"/>
      <c r="J189" s="16"/>
    </row>
    <row r="190" spans="1:15">
      <c r="A190" s="5"/>
      <c r="B190" s="16"/>
      <c r="C190" s="16"/>
      <c r="E190" s="16"/>
      <c r="F190" s="16"/>
      <c r="G190" s="16"/>
      <c r="I190" s="16"/>
      <c r="J190" s="16"/>
    </row>
    <row r="191" spans="1:15">
      <c r="A191" s="5"/>
      <c r="B191" s="16"/>
      <c r="C191" s="16"/>
      <c r="E191" s="16"/>
      <c r="F191" s="16"/>
      <c r="G191" s="16"/>
      <c r="I191" s="16"/>
      <c r="J191" s="16"/>
    </row>
    <row r="192" spans="1:15">
      <c r="A192" s="5"/>
      <c r="B192" s="16"/>
      <c r="C192" s="16"/>
      <c r="E192" s="16"/>
      <c r="F192" s="16"/>
      <c r="G192" s="16"/>
      <c r="I192" s="16"/>
      <c r="J192" s="16"/>
    </row>
    <row r="193" spans="1:10">
      <c r="A193" s="5"/>
      <c r="B193" s="16"/>
      <c r="C193" s="16"/>
      <c r="E193" s="16"/>
      <c r="F193" s="16"/>
      <c r="G193" s="16"/>
      <c r="I193" s="16"/>
      <c r="J193" s="16"/>
    </row>
    <row r="194" spans="1:10">
      <c r="A194" s="5"/>
      <c r="B194" s="16"/>
      <c r="C194" s="16"/>
      <c r="E194" s="16"/>
      <c r="F194" s="16"/>
      <c r="G194" s="16"/>
      <c r="I194" s="16"/>
      <c r="J194" s="16"/>
    </row>
    <row r="195" spans="1:10">
      <c r="A195" s="5"/>
      <c r="B195" s="16"/>
      <c r="C195" s="16"/>
      <c r="E195" s="16"/>
      <c r="F195" s="16"/>
      <c r="G195" s="16"/>
      <c r="I195" s="16"/>
      <c r="J195" s="16"/>
    </row>
    <row r="196" spans="1:10">
      <c r="A196" s="5"/>
      <c r="B196" s="16"/>
      <c r="C196" s="16"/>
      <c r="E196" s="16"/>
      <c r="F196" s="16"/>
      <c r="G196" s="16"/>
      <c r="I196" s="16"/>
      <c r="J196" s="16"/>
    </row>
    <row r="197" spans="1:10">
      <c r="A197" s="5"/>
      <c r="B197" s="16"/>
      <c r="C197" s="16"/>
      <c r="E197" s="16"/>
      <c r="F197" s="16"/>
      <c r="G197" s="16"/>
      <c r="I197" s="16"/>
      <c r="J197" s="16"/>
    </row>
    <row r="198" spans="1:10">
      <c r="A198" s="5"/>
      <c r="B198" s="16"/>
      <c r="C198" s="16"/>
      <c r="E198" s="16"/>
      <c r="F198" s="16"/>
      <c r="G198" s="16"/>
      <c r="I198" s="16"/>
      <c r="J198" s="16"/>
    </row>
    <row r="199" spans="1:10">
      <c r="A199" s="5"/>
      <c r="B199" s="16"/>
      <c r="C199" s="16"/>
      <c r="E199" s="16"/>
      <c r="F199" s="16"/>
      <c r="G199" s="16"/>
      <c r="I199" s="16"/>
      <c r="J199" s="16"/>
    </row>
    <row r="200" spans="1:10">
      <c r="A200" s="5"/>
      <c r="B200" s="16"/>
      <c r="C200" s="16"/>
      <c r="E200" s="16"/>
      <c r="F200" s="16"/>
      <c r="G200" s="16"/>
      <c r="I200" s="16"/>
      <c r="J200" s="16"/>
    </row>
    <row r="201" spans="1:10">
      <c r="A201" s="5"/>
      <c r="B201" s="16"/>
      <c r="C201" s="16"/>
      <c r="E201" s="16"/>
      <c r="F201" s="16"/>
      <c r="G201" s="16"/>
      <c r="I201" s="16"/>
      <c r="J201" s="16"/>
    </row>
    <row r="202" spans="1:10">
      <c r="A202" s="5"/>
      <c r="B202" s="16"/>
      <c r="C202" s="16"/>
      <c r="E202" s="16"/>
      <c r="F202" s="16"/>
      <c r="G202" s="16"/>
      <c r="I202" s="16"/>
      <c r="J202" s="16"/>
    </row>
    <row r="203" spans="1:10">
      <c r="A203" s="5"/>
      <c r="B203" s="16"/>
      <c r="C203" s="16"/>
      <c r="E203" s="16"/>
      <c r="F203" s="16"/>
      <c r="G203" s="16"/>
      <c r="I203" s="16"/>
      <c r="J203" s="16"/>
    </row>
    <row r="204" spans="1:10">
      <c r="A204" s="5"/>
      <c r="B204" s="16"/>
      <c r="C204" s="16"/>
      <c r="E204" s="16"/>
      <c r="F204" s="16"/>
      <c r="G204" s="16"/>
      <c r="I204" s="16"/>
      <c r="J204" s="16"/>
    </row>
    <row r="205" spans="1:10">
      <c r="A205" s="5"/>
      <c r="B205" s="16"/>
      <c r="C205" s="16"/>
      <c r="E205" s="16"/>
      <c r="F205" s="16"/>
      <c r="G205" s="16"/>
      <c r="I205" s="16"/>
      <c r="J205" s="16"/>
    </row>
    <row r="206" spans="1:10">
      <c r="A206" s="5"/>
      <c r="B206" s="16"/>
      <c r="C206" s="16"/>
      <c r="E206" s="16"/>
      <c r="F206" s="16"/>
      <c r="G206" s="16"/>
      <c r="I206" s="16"/>
      <c r="J206" s="16"/>
    </row>
    <row r="207" spans="1:10">
      <c r="A207" s="5"/>
      <c r="B207" s="16"/>
      <c r="C207" s="16"/>
      <c r="E207" s="16"/>
      <c r="F207" s="16"/>
      <c r="G207" s="16"/>
      <c r="I207" s="16"/>
      <c r="J207" s="16"/>
    </row>
    <row r="208" spans="1:10">
      <c r="A208" s="5"/>
      <c r="B208" s="16"/>
      <c r="C208" s="16"/>
      <c r="E208" s="16"/>
      <c r="F208" s="16"/>
      <c r="G208" s="16"/>
      <c r="I208" s="16"/>
      <c r="J208" s="16"/>
    </row>
    <row r="209" spans="1:10">
      <c r="A209" s="5"/>
      <c r="B209" s="16"/>
      <c r="C209" s="16"/>
      <c r="E209" s="16"/>
      <c r="F209" s="16"/>
      <c r="G209" s="16"/>
      <c r="I209" s="16"/>
      <c r="J209" s="16"/>
    </row>
    <row r="210" spans="1:10">
      <c r="A210" s="5"/>
      <c r="B210" s="16"/>
      <c r="C210" s="16"/>
      <c r="E210" s="16"/>
      <c r="F210" s="16"/>
      <c r="G210" s="16"/>
      <c r="I210" s="16"/>
      <c r="J210" s="16"/>
    </row>
    <row r="211" spans="1:10">
      <c r="A211" s="5"/>
      <c r="B211" s="16"/>
      <c r="C211" s="16"/>
      <c r="E211" s="16"/>
      <c r="F211" s="16"/>
      <c r="G211" s="16"/>
      <c r="I211" s="16"/>
      <c r="J211" s="16"/>
    </row>
    <row r="212" spans="1:10">
      <c r="A212" s="5"/>
      <c r="B212" s="16"/>
      <c r="C212" s="16"/>
      <c r="E212" s="16"/>
      <c r="F212" s="16"/>
      <c r="G212" s="16"/>
      <c r="I212" s="16"/>
      <c r="J212" s="16"/>
    </row>
    <row r="213" spans="1:10">
      <c r="A213" s="5"/>
      <c r="B213" s="16"/>
      <c r="C213" s="16"/>
      <c r="E213" s="16"/>
      <c r="F213" s="16"/>
      <c r="G213" s="16"/>
      <c r="I213" s="16"/>
      <c r="J213" s="16"/>
    </row>
    <row r="214" spans="1:10">
      <c r="A214" s="5"/>
      <c r="B214" s="16"/>
      <c r="C214" s="16"/>
      <c r="E214" s="16"/>
      <c r="F214" s="16"/>
      <c r="G214" s="16"/>
      <c r="I214" s="16"/>
      <c r="J214" s="16"/>
    </row>
    <row r="215" spans="1:10">
      <c r="A215" s="5"/>
      <c r="B215" s="16"/>
      <c r="C215" s="16"/>
      <c r="E215" s="16"/>
      <c r="F215" s="16"/>
      <c r="G215" s="16"/>
      <c r="I215" s="16"/>
      <c r="J215" s="16"/>
    </row>
    <row r="216" spans="1:10">
      <c r="A216" s="5"/>
      <c r="B216" s="16"/>
      <c r="C216" s="16"/>
      <c r="E216" s="16"/>
      <c r="F216" s="16"/>
      <c r="G216" s="16"/>
      <c r="I216" s="16"/>
      <c r="J216" s="16"/>
    </row>
    <row r="217" spans="1:10">
      <c r="A217" s="5"/>
      <c r="B217" s="16"/>
      <c r="C217" s="16"/>
      <c r="E217" s="16"/>
      <c r="F217" s="16"/>
      <c r="G217" s="16"/>
      <c r="I217" s="16"/>
      <c r="J217" s="16"/>
    </row>
    <row r="218" spans="1:10">
      <c r="A218" s="5"/>
      <c r="B218" s="16"/>
      <c r="C218" s="16"/>
      <c r="E218" s="16"/>
      <c r="F218" s="16"/>
      <c r="G218" s="16"/>
      <c r="I218" s="16"/>
      <c r="J218" s="16"/>
    </row>
    <row r="219" spans="1:10">
      <c r="A219" s="5"/>
      <c r="B219" s="16"/>
      <c r="C219" s="16"/>
      <c r="E219" s="16"/>
      <c r="F219" s="16"/>
      <c r="G219" s="16"/>
      <c r="I219" s="16"/>
      <c r="J219" s="16"/>
    </row>
    <row r="220" spans="1:10">
      <c r="A220" s="5"/>
      <c r="B220" s="16"/>
      <c r="C220" s="16"/>
      <c r="E220" s="16"/>
      <c r="F220" s="16"/>
      <c r="G220" s="16"/>
      <c r="I220" s="16"/>
      <c r="J220" s="16"/>
    </row>
    <row r="221" spans="1:10">
      <c r="A221" s="5"/>
      <c r="B221" s="16"/>
      <c r="C221" s="16"/>
      <c r="E221" s="16"/>
      <c r="F221" s="16"/>
      <c r="G221" s="16"/>
      <c r="I221" s="16"/>
      <c r="J221" s="16"/>
    </row>
    <row r="222" spans="1:10">
      <c r="A222" s="5"/>
      <c r="B222" s="16"/>
      <c r="C222" s="16"/>
      <c r="E222" s="16"/>
      <c r="F222" s="16"/>
      <c r="G222" s="16"/>
      <c r="I222" s="16"/>
      <c r="J222" s="16"/>
    </row>
    <row r="223" spans="1:10">
      <c r="A223" s="5"/>
      <c r="B223" s="16"/>
      <c r="C223" s="16"/>
      <c r="E223" s="16"/>
      <c r="F223" s="16"/>
      <c r="G223" s="16"/>
      <c r="I223" s="16"/>
      <c r="J223" s="16"/>
    </row>
    <row r="224" spans="1:10">
      <c r="A224" s="24"/>
      <c r="B224" s="16"/>
      <c r="C224" s="16"/>
      <c r="E224" s="16"/>
      <c r="F224" s="16"/>
      <c r="G224" s="16"/>
      <c r="I224" s="16"/>
      <c r="J224" s="16"/>
    </row>
    <row r="225" spans="1:10">
      <c r="A225" s="24"/>
      <c r="B225" s="16"/>
      <c r="C225" s="16"/>
      <c r="E225" s="16"/>
      <c r="F225" s="16"/>
      <c r="G225" s="16"/>
      <c r="I225" s="16"/>
      <c r="J225" s="16"/>
    </row>
    <row r="226" spans="1:10">
      <c r="A226" s="24"/>
      <c r="B226" s="16"/>
      <c r="C226" s="16"/>
      <c r="E226" s="16"/>
      <c r="F226" s="16"/>
      <c r="G226" s="16"/>
      <c r="I226" s="16"/>
      <c r="J226" s="16"/>
    </row>
    <row r="227" spans="1:10">
      <c r="A227" s="24"/>
      <c r="B227" s="16"/>
      <c r="C227" s="16"/>
      <c r="E227" s="16"/>
      <c r="F227" s="16"/>
      <c r="G227" s="16"/>
      <c r="I227" s="16"/>
      <c r="J227" s="16"/>
    </row>
    <row r="228" spans="1:10">
      <c r="A228" s="24"/>
      <c r="B228" s="16"/>
      <c r="C228" s="16"/>
      <c r="E228" s="16"/>
      <c r="F228" s="16"/>
      <c r="G228" s="16"/>
      <c r="I228" s="16"/>
      <c r="J228" s="16"/>
    </row>
    <row r="229" spans="1:10">
      <c r="A229" s="24"/>
      <c r="B229" s="16"/>
      <c r="C229" s="16"/>
      <c r="E229" s="16"/>
      <c r="F229" s="16"/>
      <c r="G229" s="16"/>
      <c r="I229" s="16"/>
      <c r="J229" s="16"/>
    </row>
    <row r="230" spans="1:10">
      <c r="A230" s="24"/>
      <c r="B230" s="16"/>
      <c r="C230" s="16"/>
      <c r="E230" s="16"/>
      <c r="F230" s="16"/>
      <c r="G230" s="16"/>
      <c r="I230" s="16"/>
      <c r="J230" s="16"/>
    </row>
    <row r="231" spans="1:10">
      <c r="A231" s="24"/>
      <c r="B231" s="16"/>
      <c r="C231" s="16"/>
      <c r="E231" s="16"/>
      <c r="F231" s="16"/>
      <c r="G231" s="16"/>
      <c r="I231" s="16"/>
      <c r="J231" s="16"/>
    </row>
    <row r="232" spans="1:10">
      <c r="A232" s="24"/>
      <c r="B232" s="16"/>
      <c r="C232" s="16"/>
      <c r="E232" s="16"/>
      <c r="F232" s="16"/>
      <c r="G232" s="16"/>
      <c r="I232" s="16"/>
      <c r="J232" s="16"/>
    </row>
    <row r="233" spans="1:10">
      <c r="A233" s="24"/>
      <c r="B233" s="16"/>
      <c r="C233" s="16"/>
      <c r="E233" s="16"/>
      <c r="F233" s="16"/>
      <c r="G233" s="16"/>
      <c r="I233" s="16"/>
      <c r="J233" s="16"/>
    </row>
    <row r="234" spans="1:10">
      <c r="A234" s="24"/>
      <c r="B234" s="16"/>
      <c r="C234" s="16"/>
      <c r="E234" s="16"/>
      <c r="F234" s="16"/>
      <c r="G234" s="16"/>
      <c r="I234" s="16"/>
      <c r="J234" s="16"/>
    </row>
    <row r="235" spans="1:10">
      <c r="A235" s="24"/>
      <c r="B235" s="16"/>
      <c r="C235" s="16"/>
      <c r="E235" s="16"/>
      <c r="F235" s="16"/>
      <c r="G235" s="16"/>
      <c r="I235" s="16"/>
      <c r="J235" s="16"/>
    </row>
    <row r="236" spans="1:10">
      <c r="A236" s="24"/>
      <c r="B236" s="16"/>
      <c r="C236" s="16"/>
      <c r="E236" s="16"/>
      <c r="F236" s="16"/>
      <c r="G236" s="16"/>
      <c r="I236" s="16"/>
      <c r="J236" s="16"/>
    </row>
    <row r="237" spans="1:10">
      <c r="A237" s="24"/>
      <c r="B237" s="16"/>
      <c r="C237" s="16"/>
      <c r="E237" s="16"/>
      <c r="F237" s="16"/>
      <c r="G237" s="16"/>
      <c r="I237" s="16"/>
      <c r="J237" s="16"/>
    </row>
    <row r="238" spans="1:10">
      <c r="A238" s="24"/>
      <c r="B238" s="16"/>
      <c r="C238" s="16"/>
      <c r="E238" s="16"/>
      <c r="F238" s="16"/>
      <c r="G238" s="16"/>
      <c r="I238" s="16"/>
      <c r="J238" s="16"/>
    </row>
    <row r="239" spans="1:10">
      <c r="A239" s="24"/>
      <c r="B239" s="16"/>
      <c r="C239" s="16"/>
      <c r="E239" s="25"/>
      <c r="F239" s="16"/>
      <c r="G239" s="16"/>
      <c r="I239" s="16"/>
      <c r="J239" s="16"/>
    </row>
    <row r="240" spans="1:10">
      <c r="A240" s="24"/>
      <c r="B240" s="16"/>
      <c r="C240" s="16"/>
      <c r="E240" s="16"/>
      <c r="F240" s="16"/>
      <c r="G240" s="16"/>
      <c r="I240" s="16"/>
      <c r="J240" s="16"/>
    </row>
    <row r="241" spans="1:10">
      <c r="A241" s="24"/>
      <c r="B241" s="16"/>
      <c r="C241" s="16"/>
      <c r="E241" s="16"/>
      <c r="F241" s="16"/>
      <c r="G241" s="16"/>
      <c r="I241" s="16"/>
      <c r="J241" s="16"/>
    </row>
    <row r="242" spans="1:10">
      <c r="A242" s="24"/>
      <c r="B242" s="16"/>
      <c r="C242" s="16"/>
      <c r="E242" s="16"/>
      <c r="F242" s="16"/>
      <c r="G242" s="16"/>
      <c r="I242" s="16"/>
      <c r="J242" s="16"/>
    </row>
    <row r="243" spans="1:10">
      <c r="A243" s="24"/>
      <c r="B243" s="16"/>
      <c r="C243" s="16"/>
      <c r="E243" s="16"/>
      <c r="F243" s="16"/>
      <c r="G243" s="16"/>
      <c r="I243" s="16"/>
      <c r="J243" s="16"/>
    </row>
    <row r="244" spans="1:10">
      <c r="A244" s="24"/>
      <c r="B244" s="16"/>
      <c r="C244" s="16"/>
      <c r="E244" s="16"/>
      <c r="F244" s="16"/>
      <c r="G244" s="16"/>
      <c r="I244" s="16"/>
      <c r="J244" s="16"/>
    </row>
    <row r="245" spans="1:10">
      <c r="A245" s="24"/>
      <c r="B245" s="16"/>
      <c r="C245" s="16"/>
      <c r="E245" s="16"/>
      <c r="F245" s="16"/>
      <c r="G245" s="16"/>
      <c r="I245" s="16"/>
      <c r="J245" s="16"/>
    </row>
    <row r="246" spans="1:10">
      <c r="A246" s="24"/>
      <c r="B246" s="16"/>
      <c r="C246" s="16"/>
      <c r="E246" s="16"/>
      <c r="F246" s="16"/>
      <c r="G246" s="16"/>
      <c r="I246" s="16"/>
      <c r="J246" s="16"/>
    </row>
    <row r="247" spans="1:10">
      <c r="A247" s="24"/>
      <c r="B247" s="16"/>
      <c r="C247" s="16"/>
      <c r="E247" s="16"/>
      <c r="F247" s="16"/>
      <c r="G247" s="16"/>
      <c r="I247" s="16"/>
      <c r="J247" s="16"/>
    </row>
    <row r="248" spans="1:10">
      <c r="A248" s="24"/>
      <c r="B248" s="16"/>
      <c r="C248" s="16"/>
      <c r="E248" s="16"/>
      <c r="F248" s="16"/>
      <c r="G248" s="16"/>
      <c r="I248" s="16"/>
      <c r="J248" s="16"/>
    </row>
    <row r="249" spans="1:10">
      <c r="A249" s="24"/>
      <c r="B249" s="16"/>
      <c r="C249" s="16"/>
      <c r="E249" s="16"/>
      <c r="F249" s="16"/>
      <c r="G249" s="16"/>
      <c r="I249" s="16"/>
      <c r="J249" s="16"/>
    </row>
    <row r="250" spans="1:10">
      <c r="A250" s="24"/>
      <c r="B250" s="16"/>
      <c r="C250" s="16"/>
      <c r="E250" s="16"/>
      <c r="F250" s="16"/>
      <c r="G250" s="16"/>
      <c r="I250" s="16"/>
      <c r="J250" s="16"/>
    </row>
    <row r="251" spans="1:10">
      <c r="A251" s="24"/>
      <c r="B251" s="16"/>
      <c r="C251" s="16"/>
      <c r="E251" s="16"/>
      <c r="F251" s="16"/>
      <c r="G251" s="16"/>
      <c r="I251" s="16"/>
      <c r="J251" s="16"/>
    </row>
    <row r="252" spans="1:10">
      <c r="A252" s="24"/>
      <c r="B252" s="16"/>
      <c r="C252" s="16"/>
      <c r="E252" s="16"/>
      <c r="F252" s="16"/>
      <c r="G252" s="16"/>
      <c r="I252" s="16"/>
      <c r="J252" s="16"/>
    </row>
    <row r="253" spans="1:10">
      <c r="A253" s="24"/>
      <c r="B253" s="16"/>
      <c r="C253" s="16"/>
      <c r="E253" s="16"/>
      <c r="F253" s="16"/>
      <c r="G253" s="16"/>
      <c r="I253" s="16"/>
      <c r="J253" s="16"/>
    </row>
    <row r="254" spans="1:10">
      <c r="A254" s="24"/>
      <c r="B254" s="16"/>
      <c r="C254" s="16"/>
      <c r="E254" s="16"/>
      <c r="F254" s="16"/>
      <c r="G254" s="16"/>
      <c r="I254" s="16"/>
      <c r="J254" s="16"/>
    </row>
    <row r="255" spans="1:10">
      <c r="A255" s="24"/>
      <c r="B255" s="16"/>
      <c r="C255" s="16"/>
      <c r="E255" s="16"/>
      <c r="F255" s="16"/>
      <c r="G255" s="16"/>
      <c r="I255" s="16"/>
      <c r="J255" s="16"/>
    </row>
    <row r="256" spans="1:10">
      <c r="A256" s="24"/>
      <c r="B256" s="16"/>
      <c r="C256" s="16"/>
      <c r="E256" s="16"/>
      <c r="F256" s="16"/>
      <c r="G256" s="16"/>
      <c r="I256" s="16"/>
      <c r="J256" s="16"/>
    </row>
    <row r="257" spans="1:10">
      <c r="A257" s="24"/>
      <c r="B257" s="16"/>
      <c r="C257" s="16"/>
      <c r="E257" s="16"/>
      <c r="F257" s="16"/>
      <c r="G257" s="16"/>
      <c r="I257" s="16"/>
      <c r="J257" s="16"/>
    </row>
    <row r="258" spans="1:10">
      <c r="A258" s="24"/>
      <c r="B258" s="16"/>
      <c r="C258" s="16"/>
      <c r="E258" s="16"/>
      <c r="F258" s="16"/>
      <c r="G258" s="16"/>
      <c r="I258" s="16"/>
      <c r="J258" s="16"/>
    </row>
    <row r="259" spans="1:10">
      <c r="A259" s="24"/>
      <c r="B259" s="16"/>
      <c r="C259" s="16"/>
      <c r="E259" s="16"/>
      <c r="F259" s="16"/>
      <c r="G259" s="16"/>
      <c r="I259" s="16"/>
      <c r="J259" s="16"/>
    </row>
    <row r="260" spans="1:10">
      <c r="A260" s="24"/>
      <c r="B260" s="16"/>
      <c r="C260" s="16"/>
      <c r="E260" s="16"/>
      <c r="F260" s="16"/>
      <c r="G260" s="16"/>
      <c r="I260" s="16"/>
      <c r="J260" s="16"/>
    </row>
    <row r="261" spans="1:10">
      <c r="A261" s="24"/>
      <c r="B261" s="16"/>
      <c r="C261" s="16"/>
      <c r="E261" s="16"/>
      <c r="F261" s="16"/>
      <c r="G261" s="16"/>
      <c r="I261" s="16"/>
      <c r="J261" s="16"/>
    </row>
    <row r="262" spans="1:10">
      <c r="A262" s="24"/>
      <c r="B262" s="16"/>
      <c r="C262" s="16"/>
      <c r="E262" s="16"/>
      <c r="F262" s="16"/>
      <c r="G262" s="16"/>
      <c r="I262" s="16"/>
      <c r="J262" s="16"/>
    </row>
    <row r="263" spans="1:10">
      <c r="A263" s="24"/>
      <c r="B263" s="16"/>
      <c r="C263" s="16"/>
      <c r="E263" s="16"/>
      <c r="F263" s="16"/>
      <c r="G263" s="16"/>
      <c r="I263" s="16"/>
      <c r="J263" s="16"/>
    </row>
    <row r="264" spans="1:10">
      <c r="A264" s="24"/>
      <c r="B264" s="16"/>
      <c r="C264" s="16"/>
      <c r="E264" s="16"/>
      <c r="F264" s="16"/>
      <c r="G264" s="16"/>
      <c r="I264" s="16"/>
      <c r="J264" s="16"/>
    </row>
    <row r="265" spans="1:10">
      <c r="A265" s="24"/>
      <c r="B265" s="16"/>
      <c r="C265" s="16"/>
      <c r="E265" s="16"/>
      <c r="F265" s="16"/>
      <c r="G265" s="16"/>
      <c r="I265" s="16"/>
      <c r="J265" s="16"/>
    </row>
    <row r="266" spans="1:10">
      <c r="A266" s="24"/>
      <c r="B266" s="16"/>
      <c r="C266" s="16"/>
      <c r="E266" s="16"/>
      <c r="F266" s="16"/>
      <c r="G266" s="16"/>
      <c r="I266" s="16"/>
      <c r="J266" s="16"/>
    </row>
  </sheetData>
  <mergeCells count="3">
    <mergeCell ref="B5:C5"/>
    <mergeCell ref="E5:G5"/>
    <mergeCell ref="I5:J5"/>
  </mergeCells>
  <phoneticPr fontId="19" type="noConversion"/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Daily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Lip, Florence</dc:creator>
  <cp:lastModifiedBy>Teoxon, Juvy</cp:lastModifiedBy>
  <cp:lastPrinted>2024-06-26T04:05:01Z</cp:lastPrinted>
  <dcterms:created xsi:type="dcterms:W3CDTF">2024-01-18T09:48:18Z</dcterms:created>
  <dcterms:modified xsi:type="dcterms:W3CDTF">2026-03-30T06:08:46Z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