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-3670" yWindow="190" windowWidth="16820" windowHeight="12220" activeTab="1"/>
  </bookViews>
  <sheets>
    <sheet name="Summary" sheetId="4" r:id="rId1"/>
    <sheet name="Daily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3" l="1"/>
  <c r="I91" i="3"/>
  <c r="G90" i="3"/>
  <c r="J90" i="3" s="1"/>
  <c r="G91" i="3"/>
  <c r="J91" i="3" s="1"/>
  <c r="I89" i="3" l="1"/>
  <c r="G89" i="3"/>
  <c r="J89" i="3" s="1"/>
  <c r="J88" i="3" l="1"/>
  <c r="I88" i="3"/>
  <c r="G88" i="3"/>
  <c r="I87" i="3" l="1"/>
  <c r="G87" i="3"/>
  <c r="J87" i="3" s="1"/>
  <c r="I85" i="3" l="1"/>
  <c r="I86" i="3"/>
  <c r="G85" i="3"/>
  <c r="J85" i="3" s="1"/>
  <c r="G86" i="3"/>
  <c r="J86" i="3" s="1"/>
  <c r="J84" i="3" l="1"/>
  <c r="I84" i="3"/>
  <c r="G84" i="3"/>
  <c r="I83" i="3" l="1"/>
  <c r="G83" i="3"/>
  <c r="J83" i="3" s="1"/>
  <c r="I82" i="3" l="1"/>
  <c r="G82" i="3"/>
  <c r="J82" i="3" s="1"/>
  <c r="I81" i="3" l="1"/>
  <c r="G81" i="3"/>
  <c r="J81" i="3" s="1"/>
  <c r="I80" i="3"/>
  <c r="G80" i="3"/>
  <c r="J80" i="3" s="1"/>
  <c r="I79" i="3" l="1"/>
  <c r="G79" i="3"/>
  <c r="J79" i="3" s="1"/>
  <c r="I78" i="3" l="1"/>
  <c r="G78" i="3"/>
  <c r="J78" i="3" s="1"/>
  <c r="I77" i="3" l="1"/>
  <c r="G77" i="3"/>
  <c r="J77" i="3" s="1"/>
  <c r="I75" i="3" l="1"/>
  <c r="I76" i="3"/>
  <c r="G75" i="3"/>
  <c r="J75" i="3" s="1"/>
  <c r="G76" i="3"/>
  <c r="J76" i="3" s="1"/>
  <c r="I73" i="3" l="1"/>
  <c r="I74" i="3"/>
  <c r="G72" i="3"/>
  <c r="G73" i="3"/>
  <c r="J73" i="3" s="1"/>
  <c r="G74" i="3"/>
  <c r="J74" i="3" s="1"/>
  <c r="I72" i="3" l="1"/>
  <c r="J72" i="3"/>
  <c r="I71" i="3"/>
  <c r="G71" i="3"/>
  <c r="J71" i="3" s="1"/>
  <c r="G70" i="3" l="1"/>
  <c r="J70" i="3" s="1"/>
  <c r="I70" i="3"/>
  <c r="G69" i="3" l="1"/>
  <c r="J69" i="3" s="1"/>
  <c r="I69" i="3"/>
  <c r="G68" i="3" l="1"/>
  <c r="J68" i="3" s="1"/>
  <c r="I68" i="3"/>
  <c r="I66" i="3" l="1"/>
  <c r="I67" i="3"/>
  <c r="G66" i="3"/>
  <c r="J66" i="3" s="1"/>
  <c r="G67" i="3"/>
  <c r="J67" i="3" s="1"/>
  <c r="I64" i="3" l="1"/>
  <c r="I65" i="3"/>
  <c r="G64" i="3"/>
  <c r="J64" i="3" s="1"/>
  <c r="G65" i="3"/>
  <c r="J65" i="3" s="1"/>
  <c r="I63" i="3" l="1"/>
  <c r="G63" i="3"/>
  <c r="J63" i="3" s="1"/>
  <c r="I60" i="3" l="1"/>
  <c r="I61" i="3"/>
  <c r="I62" i="3"/>
  <c r="G60" i="3"/>
  <c r="J60" i="3" s="1"/>
  <c r="G61" i="3"/>
  <c r="J61" i="3" s="1"/>
  <c r="G62" i="3"/>
  <c r="J62" i="3" s="1"/>
  <c r="G59" i="3" l="1"/>
  <c r="J59" i="3" s="1"/>
  <c r="I59" i="3"/>
  <c r="I58" i="3" l="1"/>
  <c r="G58" i="3"/>
  <c r="J58" i="3" s="1"/>
  <c r="G57" i="3" l="1"/>
  <c r="J57" i="3" l="1"/>
  <c r="I56" i="3"/>
  <c r="I57" i="3"/>
  <c r="G56" i="3"/>
  <c r="J56" i="3" s="1"/>
  <c r="I55" i="3" l="1"/>
  <c r="G55" i="3"/>
  <c r="J55" i="3" s="1"/>
  <c r="I54" i="3" l="1"/>
  <c r="G54" i="3"/>
  <c r="J54" i="3" s="1"/>
  <c r="I53" i="3" l="1"/>
  <c r="G53" i="3"/>
  <c r="J53" i="3" s="1"/>
  <c r="I51" i="3" l="1"/>
  <c r="I52" i="3"/>
  <c r="G51" i="3"/>
  <c r="J51" i="3" s="1"/>
  <c r="G52" i="3"/>
  <c r="J52" i="3" s="1"/>
  <c r="I50" i="3" l="1"/>
  <c r="G50" i="3"/>
  <c r="J50" i="3" s="1"/>
  <c r="I49" i="3" l="1"/>
  <c r="G49" i="3"/>
  <c r="J49" i="3" s="1"/>
  <c r="G48" i="3" l="1"/>
  <c r="J48" i="3" s="1"/>
  <c r="I48" i="3" l="1"/>
  <c r="G7" i="3" l="1"/>
  <c r="F7" i="3"/>
  <c r="E7" i="3"/>
  <c r="C7" i="3"/>
  <c r="B7" i="3"/>
  <c r="J18" i="3" l="1"/>
  <c r="I18" i="3"/>
  <c r="J43" i="3"/>
  <c r="I43" i="3"/>
  <c r="J39" i="3"/>
  <c r="I39" i="3"/>
  <c r="J38" i="3"/>
  <c r="I38" i="3"/>
  <c r="J36" i="3"/>
  <c r="I36" i="3"/>
  <c r="J35" i="3"/>
  <c r="I35" i="3"/>
  <c r="J47" i="3"/>
  <c r="I47" i="3"/>
  <c r="J46" i="3"/>
  <c r="I46" i="3"/>
  <c r="J45" i="3"/>
  <c r="I45" i="3"/>
  <c r="J44" i="3"/>
  <c r="I44" i="3"/>
  <c r="J42" i="3"/>
  <c r="I42" i="3"/>
  <c r="J41" i="3"/>
  <c r="I41" i="3"/>
  <c r="J40" i="3"/>
  <c r="I40" i="3"/>
  <c r="J37" i="3"/>
  <c r="I37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7" i="3" l="1"/>
  <c r="C5" i="4" s="1"/>
  <c r="C13" i="4" s="1"/>
  <c r="I7" i="3"/>
  <c r="B5" i="4" s="1"/>
  <c r="B13" i="4" s="1"/>
</calcChain>
</file>

<file path=xl/sharedStrings.xml><?xml version="1.0" encoding="utf-8"?>
<sst xmlns="http://schemas.openxmlformats.org/spreadsheetml/2006/main" count="24" uniqueCount="20">
  <si>
    <t>Yum China Holdings Inc</t>
  </si>
  <si>
    <t>Trade Date</t>
  </si>
  <si>
    <t>Shares Purchased</t>
  </si>
  <si>
    <t>2024 YTD</t>
  </si>
  <si>
    <t>Share Repurchases</t>
  </si>
  <si>
    <t>Number of Shares (Million)</t>
  </si>
  <si>
    <t>2018 </t>
  </si>
  <si>
    <t>Total</t>
  </si>
  <si>
    <t>Share Repurchase Program Summary</t>
  </si>
  <si>
    <t>Total Cost 
(US$Million)</t>
  </si>
  <si>
    <t>Note: 2024 Total Costs assumed US$ to HK$ at 7.7897</t>
  </si>
  <si>
    <t>NYSE</t>
  </si>
  <si>
    <t>HKEX</t>
  </si>
  <si>
    <t>NYSE + HKEX</t>
  </si>
  <si>
    <t>Total Cost (HK$)</t>
  </si>
  <si>
    <t>Total Cost (US$)</t>
  </si>
  <si>
    <t>Assumption: US$ to HK$ at 7.7897</t>
  </si>
  <si>
    <t>Share Repurchase - Daily Activity</t>
  </si>
  <si>
    <t>Total Cost (US$)</t>
    <phoneticPr fontId="12" type="noConversion"/>
  </si>
  <si>
    <t>2024 Year-to-date (as of Apr 26)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</si>
</sst>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/dd/yy_)"/>
    <numFmt numFmtId="179" formatCode="[$-409]d\-mmm\-yyyy;@"/>
    <numFmt numFmtId="180" formatCode="_(* #,##0_);_(* \(#,##0\);_(* &quot;-&quot;??_);_(@_)"/>
    <numFmt numFmtId="181" formatCode="&quot;$&quot;#,##0_);&quot;$&quot;\(#,##0\)"/>
    <numFmt numFmtId="182" formatCode="0.0"/>
  </numFmts>
  <fonts count="15" x14ac:knownFonts="1">
    <font>
      <sz val="10"/>
      <color indexed="56"/>
      <name val="Arial"/>
      <family val="2"/>
    </font>
    <font>
      <sz val="11"/>
      <color theme="1"/>
      <name val="等线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9"/>
      <name val="宋体"/>
      <family val="3"/>
      <charset val="134"/>
    </font>
    <font>
      <b/>
      <sz val="8"/>
      <name val="Arial"/>
      <family val="2"/>
    </font>
    <font>
      <b/>
      <sz val="8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37" fontId="2" fillId="0" borderId="0" xfId="0" applyNumberFormat="1" applyFont="1" applyAlignment="1" applyProtection="1"/>
    <xf numFmtId="0" fontId="3" fillId="2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/>
    <xf numFmtId="179" fontId="8" fillId="0" borderId="0" xfId="0" applyNumberFormat="1" applyFont="1" applyAlignment="1">
      <alignment vertical="center"/>
    </xf>
    <xf numFmtId="0" fontId="0" fillId="0" borderId="0" xfId="0" applyFont="1"/>
    <xf numFmtId="0" fontId="9" fillId="0" borderId="0" xfId="0" applyFont="1"/>
    <xf numFmtId="0" fontId="0" fillId="0" borderId="0" xfId="0" applyFont="1" applyFill="1"/>
    <xf numFmtId="178" fontId="2" fillId="4" borderId="1" xfId="0" applyNumberFormat="1" applyFont="1" applyFill="1" applyBorder="1" applyAlignment="1" applyProtection="1">
      <alignment horizontal="center"/>
    </xf>
    <xf numFmtId="37" fontId="2" fillId="4" borderId="1" xfId="0" applyNumberFormat="1" applyFont="1" applyFill="1" applyBorder="1" applyAlignment="1" applyProtection="1"/>
    <xf numFmtId="0" fontId="0" fillId="0" borderId="0" xfId="0" applyFill="1" applyBorder="1"/>
    <xf numFmtId="0" fontId="11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1" fontId="11" fillId="0" borderId="0" xfId="2" applyNumberFormat="1" applyFont="1" applyFill="1" applyBorder="1" applyAlignment="1">
      <alignment horizontal="center" vertical="center" wrapText="1"/>
    </xf>
    <xf numFmtId="181" fontId="10" fillId="0" borderId="1" xfId="2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1" fontId="11" fillId="3" borderId="0" xfId="2" applyNumberFormat="1" applyFont="1" applyFill="1" applyBorder="1" applyAlignment="1">
      <alignment horizontal="center" wrapText="1"/>
    </xf>
    <xf numFmtId="0" fontId="8" fillId="0" borderId="0" xfId="0" applyFont="1"/>
    <xf numFmtId="180" fontId="2" fillId="0" borderId="0" xfId="1" applyNumberFormat="1" applyFont="1"/>
    <xf numFmtId="0" fontId="0" fillId="0" borderId="0" xfId="0" applyBorder="1"/>
    <xf numFmtId="182" fontId="11" fillId="3" borderId="0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Alignment="1" applyProtection="1">
      <alignment horizontal="right"/>
    </xf>
    <xf numFmtId="180" fontId="2" fillId="0" borderId="0" xfId="0" applyNumberFormat="1" applyFont="1" applyAlignment="1" applyProtection="1">
      <alignment horizontal="right"/>
    </xf>
    <xf numFmtId="0" fontId="8" fillId="3" borderId="0" xfId="0" applyFont="1" applyFill="1" applyBorder="1" applyAlignment="1">
      <alignment horizontal="left" wrapText="1"/>
    </xf>
    <xf numFmtId="180" fontId="2" fillId="0" borderId="0" xfId="1" applyNumberFormat="1" applyFont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15" zoomScaleNormal="115" workbookViewId="0">
      <selection activeCell="A5" sqref="A5"/>
    </sheetView>
  </sheetViews>
  <sheetFormatPr defaultRowHeight="12.5" x14ac:dyDescent="0.25"/>
  <cols>
    <col min="1" max="1" width="24.7265625" customWidth="1"/>
    <col min="2" max="3" width="18" customWidth="1"/>
  </cols>
  <sheetData>
    <row r="1" spans="1:3" ht="18" x14ac:dyDescent="0.4">
      <c r="A1" s="4" t="s">
        <v>0</v>
      </c>
    </row>
    <row r="2" spans="1:3" ht="13" x14ac:dyDescent="0.3">
      <c r="A2" s="3" t="s">
        <v>8</v>
      </c>
      <c r="B2" s="12"/>
      <c r="C2" s="12"/>
    </row>
    <row r="3" spans="1:3" x14ac:dyDescent="0.25">
      <c r="A3" s="12"/>
      <c r="B3" s="12"/>
      <c r="C3" s="12"/>
    </row>
    <row r="4" spans="1:3" ht="21" x14ac:dyDescent="0.25">
      <c r="A4" s="2" t="s">
        <v>4</v>
      </c>
      <c r="B4" s="2" t="s">
        <v>5</v>
      </c>
      <c r="C4" s="2" t="s">
        <v>9</v>
      </c>
    </row>
    <row r="5" spans="1:3" x14ac:dyDescent="0.25">
      <c r="A5" s="26" t="s">
        <v>19</v>
      </c>
      <c r="B5" s="23">
        <f>Daily!I7/1000000</f>
        <v>18.077445000000001</v>
      </c>
      <c r="C5" s="19">
        <f>Daily!J7/1000000</f>
        <v>739.8849524559638</v>
      </c>
    </row>
    <row r="6" spans="1:3" x14ac:dyDescent="0.25">
      <c r="A6" s="13">
        <v>2023</v>
      </c>
      <c r="B6" s="15">
        <v>12.4</v>
      </c>
      <c r="C6" s="16">
        <v>617</v>
      </c>
    </row>
    <row r="7" spans="1:3" x14ac:dyDescent="0.25">
      <c r="A7" s="13">
        <v>2022</v>
      </c>
      <c r="B7" s="15">
        <v>10.6</v>
      </c>
      <c r="C7" s="16">
        <v>466</v>
      </c>
    </row>
    <row r="8" spans="1:3" x14ac:dyDescent="0.25">
      <c r="A8" s="13">
        <v>2021</v>
      </c>
      <c r="B8" s="15">
        <v>1.3</v>
      </c>
      <c r="C8" s="16">
        <v>75</v>
      </c>
    </row>
    <row r="9" spans="1:3" x14ac:dyDescent="0.25">
      <c r="A9" s="13">
        <v>2020</v>
      </c>
      <c r="B9" s="15">
        <v>0.2</v>
      </c>
      <c r="C9" s="16">
        <v>7</v>
      </c>
    </row>
    <row r="10" spans="1:3" x14ac:dyDescent="0.25">
      <c r="A10" s="13">
        <v>2019</v>
      </c>
      <c r="B10" s="15">
        <v>6.2</v>
      </c>
      <c r="C10" s="16">
        <v>261</v>
      </c>
    </row>
    <row r="11" spans="1:3" x14ac:dyDescent="0.25">
      <c r="A11" s="13" t="s">
        <v>6</v>
      </c>
      <c r="B11" s="15">
        <v>9</v>
      </c>
      <c r="C11" s="16">
        <v>312</v>
      </c>
    </row>
    <row r="12" spans="1:3" x14ac:dyDescent="0.25">
      <c r="A12" s="13">
        <v>2017</v>
      </c>
      <c r="B12" s="15">
        <v>3.4</v>
      </c>
      <c r="C12" s="16">
        <v>128</v>
      </c>
    </row>
    <row r="13" spans="1:3" ht="13" thickBot="1" x14ac:dyDescent="0.3">
      <c r="A13" s="14" t="s">
        <v>7</v>
      </c>
      <c r="B13" s="18">
        <f>SUM(B5:B12)</f>
        <v>61.177445000000006</v>
      </c>
      <c r="C13" s="17">
        <f>SUM(C5:C12)</f>
        <v>2605.8849524559637</v>
      </c>
    </row>
    <row r="14" spans="1:3" ht="13" thickTop="1" x14ac:dyDescent="0.25">
      <c r="A14" s="8"/>
      <c r="B14" s="8"/>
      <c r="C14" s="8"/>
    </row>
    <row r="15" spans="1:3" x14ac:dyDescent="0.25">
      <c r="A15" s="8"/>
      <c r="B15" s="8"/>
      <c r="C15" s="8"/>
    </row>
    <row r="16" spans="1:3" x14ac:dyDescent="0.25">
      <c r="A16" s="20" t="s">
        <v>10</v>
      </c>
      <c r="B16" s="8"/>
      <c r="C16" s="8"/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78" zoomScale="110" zoomScaleNormal="110" zoomScaleSheetLayoutView="100" workbookViewId="0">
      <selection activeCell="D101" sqref="D101"/>
    </sheetView>
  </sheetViews>
  <sheetFormatPr defaultRowHeight="12.5" x14ac:dyDescent="0.25"/>
  <cols>
    <col min="1" max="1" width="11" bestFit="1" customWidth="1"/>
    <col min="2" max="3" width="11.26953125" customWidth="1"/>
    <col min="4" max="4" width="1" customWidth="1"/>
    <col min="5" max="7" width="11.26953125" customWidth="1"/>
    <col min="8" max="8" width="1" customWidth="1"/>
    <col min="9" max="10" width="11.26953125" customWidth="1"/>
    <col min="12" max="12" width="9.81640625" bestFit="1" customWidth="1"/>
  </cols>
  <sheetData>
    <row r="1" spans="1:13" ht="18" x14ac:dyDescent="0.4">
      <c r="A1" s="4" t="s">
        <v>0</v>
      </c>
    </row>
    <row r="2" spans="1:13" ht="13" x14ac:dyDescent="0.3">
      <c r="A2" s="3" t="s">
        <v>17</v>
      </c>
    </row>
    <row r="3" spans="1:13" x14ac:dyDescent="0.25">
      <c r="A3" s="20" t="s">
        <v>16</v>
      </c>
    </row>
    <row r="4" spans="1:13" x14ac:dyDescent="0.25">
      <c r="A4" s="5"/>
    </row>
    <row r="5" spans="1:13" x14ac:dyDescent="0.25">
      <c r="A5" s="5"/>
      <c r="B5" s="28" t="s">
        <v>11</v>
      </c>
      <c r="C5" s="28"/>
      <c r="D5" s="22"/>
      <c r="E5" s="29" t="s">
        <v>12</v>
      </c>
      <c r="F5" s="29"/>
      <c r="G5" s="29"/>
      <c r="H5" s="22"/>
      <c r="I5" s="29" t="s">
        <v>13</v>
      </c>
      <c r="J5" s="29"/>
    </row>
    <row r="6" spans="1:13" ht="21" x14ac:dyDescent="0.25">
      <c r="A6" s="2" t="s">
        <v>1</v>
      </c>
      <c r="B6" s="2" t="s">
        <v>2</v>
      </c>
      <c r="C6" s="2" t="s">
        <v>15</v>
      </c>
      <c r="E6" s="2" t="s">
        <v>2</v>
      </c>
      <c r="F6" s="2" t="s">
        <v>14</v>
      </c>
      <c r="G6" s="2" t="s">
        <v>18</v>
      </c>
      <c r="I6" s="2" t="s">
        <v>2</v>
      </c>
      <c r="J6" s="2" t="s">
        <v>15</v>
      </c>
    </row>
    <row r="7" spans="1:13" s="7" customFormat="1" ht="13" thickBot="1" x14ac:dyDescent="0.3">
      <c r="A7" s="10" t="s">
        <v>3</v>
      </c>
      <c r="B7" s="11">
        <f>SUM(B9:B120)</f>
        <v>15219545</v>
      </c>
      <c r="C7" s="11">
        <f>SUM(C9:C120)</f>
        <v>622296140.26999998</v>
      </c>
      <c r="D7" s="9"/>
      <c r="E7" s="11">
        <f t="shared" ref="E7:G7" si="0">SUM(E9:E120)</f>
        <v>2857900</v>
      </c>
      <c r="F7" s="11">
        <f t="shared" si="0"/>
        <v>915981570.09500015</v>
      </c>
      <c r="G7" s="11">
        <f t="shared" si="0"/>
        <v>117588812.18596348</v>
      </c>
      <c r="H7" s="9"/>
      <c r="I7" s="11">
        <f t="shared" ref="I7:J7" si="1">SUM(I9:I120)</f>
        <v>18077445</v>
      </c>
      <c r="J7" s="11">
        <f t="shared" si="1"/>
        <v>739884952.45596385</v>
      </c>
      <c r="K7" s="9"/>
      <c r="L7" s="9"/>
      <c r="M7" s="9"/>
    </row>
    <row r="8" spans="1:13" ht="13" thickTop="1" x14ac:dyDescent="0.25">
      <c r="A8" s="8"/>
    </row>
    <row r="9" spans="1:13" x14ac:dyDescent="0.25">
      <c r="A9" s="6">
        <v>45293</v>
      </c>
      <c r="B9" s="1">
        <v>56588</v>
      </c>
      <c r="C9" s="27">
        <v>2399993.2799999998</v>
      </c>
      <c r="E9" s="21">
        <v>14300</v>
      </c>
      <c r="F9" s="21">
        <v>4693350.09</v>
      </c>
      <c r="G9" s="21">
        <v>602507.16844037641</v>
      </c>
      <c r="I9" s="21">
        <f t="shared" ref="I9:I48" si="2">B9+E9</f>
        <v>70888</v>
      </c>
      <c r="J9" s="21">
        <f t="shared" ref="J9:J47" si="3">C9+G9</f>
        <v>3002500.4484403762</v>
      </c>
      <c r="L9" s="6"/>
    </row>
    <row r="10" spans="1:13" x14ac:dyDescent="0.25">
      <c r="A10" s="6">
        <v>45294</v>
      </c>
      <c r="B10" s="1">
        <v>55764</v>
      </c>
      <c r="C10" s="27">
        <v>2399976.61</v>
      </c>
      <c r="E10" s="21">
        <v>14150</v>
      </c>
      <c r="F10" s="21">
        <v>4693110.6900000004</v>
      </c>
      <c r="G10" s="21">
        <v>602476.43554950773</v>
      </c>
      <c r="I10" s="21">
        <f t="shared" si="2"/>
        <v>69914</v>
      </c>
      <c r="J10" s="21">
        <f t="shared" si="3"/>
        <v>3002453.0455495077</v>
      </c>
      <c r="L10" s="6"/>
    </row>
    <row r="11" spans="1:13" x14ac:dyDescent="0.25">
      <c r="A11" s="6">
        <v>45295</v>
      </c>
      <c r="B11" s="1">
        <v>56739</v>
      </c>
      <c r="C11" s="27">
        <v>2399980.27</v>
      </c>
      <c r="E11" s="21">
        <v>14000</v>
      </c>
      <c r="F11" s="21">
        <v>4694219.5999999996</v>
      </c>
      <c r="G11" s="21">
        <v>602618.79148105823</v>
      </c>
      <c r="I11" s="21">
        <f t="shared" si="2"/>
        <v>70739</v>
      </c>
      <c r="J11" s="21">
        <f t="shared" si="3"/>
        <v>3002599.0614810581</v>
      </c>
      <c r="L11" s="6"/>
    </row>
    <row r="12" spans="1:13" x14ac:dyDescent="0.25">
      <c r="A12" s="6">
        <v>45296</v>
      </c>
      <c r="B12" s="1">
        <v>59212</v>
      </c>
      <c r="C12" s="27">
        <v>2399998.5499999998</v>
      </c>
      <c r="E12" s="21">
        <v>14450</v>
      </c>
      <c r="F12" s="21">
        <v>4689630.46</v>
      </c>
      <c r="G12" s="21">
        <v>602029.66224629956</v>
      </c>
      <c r="I12" s="21">
        <f t="shared" si="2"/>
        <v>73662</v>
      </c>
      <c r="J12" s="21">
        <f t="shared" si="3"/>
        <v>3002028.2122462993</v>
      </c>
      <c r="L12" s="6"/>
    </row>
    <row r="13" spans="1:13" x14ac:dyDescent="0.25">
      <c r="A13" s="6">
        <v>45299</v>
      </c>
      <c r="B13" s="1">
        <v>59828</v>
      </c>
      <c r="C13" s="27">
        <v>2399964.3199999998</v>
      </c>
      <c r="E13" s="21">
        <v>15000</v>
      </c>
      <c r="F13" s="21">
        <v>4685890.5</v>
      </c>
      <c r="G13" s="21">
        <v>601549.54619561729</v>
      </c>
      <c r="I13" s="21">
        <f t="shared" si="2"/>
        <v>74828</v>
      </c>
      <c r="J13" s="21">
        <f t="shared" si="3"/>
        <v>3001513.8661956172</v>
      </c>
      <c r="L13" s="6"/>
    </row>
    <row r="14" spans="1:13" x14ac:dyDescent="0.25">
      <c r="A14" s="6">
        <v>45300</v>
      </c>
      <c r="B14" s="1">
        <v>61080</v>
      </c>
      <c r="C14" s="27">
        <v>2399601.1</v>
      </c>
      <c r="E14" s="21">
        <v>15000</v>
      </c>
      <c r="F14" s="21">
        <v>4677180</v>
      </c>
      <c r="G14" s="21">
        <v>600431.33881920995</v>
      </c>
      <c r="I14" s="21">
        <f t="shared" si="2"/>
        <v>76080</v>
      </c>
      <c r="J14" s="21">
        <f t="shared" si="3"/>
        <v>3000032.43881921</v>
      </c>
      <c r="L14" s="6"/>
    </row>
    <row r="15" spans="1:13" x14ac:dyDescent="0.25">
      <c r="A15" s="6">
        <v>45301</v>
      </c>
      <c r="B15" s="1">
        <v>62609</v>
      </c>
      <c r="C15" s="27">
        <v>2399984.54</v>
      </c>
      <c r="E15" s="21">
        <v>15000</v>
      </c>
      <c r="F15" s="21">
        <v>4573120.5</v>
      </c>
      <c r="G15" s="21">
        <v>587072.73707588227</v>
      </c>
      <c r="I15" s="21">
        <f t="shared" si="2"/>
        <v>77609</v>
      </c>
      <c r="J15" s="21">
        <f t="shared" si="3"/>
        <v>2987057.2770758821</v>
      </c>
      <c r="L15" s="6"/>
    </row>
    <row r="16" spans="1:13" x14ac:dyDescent="0.25">
      <c r="A16" s="6">
        <v>45302</v>
      </c>
      <c r="B16" s="1">
        <v>63332</v>
      </c>
      <c r="C16" s="27">
        <v>2399985.14</v>
      </c>
      <c r="E16" s="21">
        <v>15500</v>
      </c>
      <c r="F16" s="21">
        <v>4681300.7</v>
      </c>
      <c r="G16" s="21">
        <v>600960.33223359054</v>
      </c>
      <c r="I16" s="21">
        <f t="shared" si="2"/>
        <v>78832</v>
      </c>
      <c r="J16" s="21">
        <f t="shared" si="3"/>
        <v>3000945.4722335907</v>
      </c>
      <c r="L16" s="6"/>
    </row>
    <row r="17" spans="1:12" x14ac:dyDescent="0.25">
      <c r="A17" s="6">
        <v>45303</v>
      </c>
      <c r="B17" s="1">
        <v>63822</v>
      </c>
      <c r="C17" s="27">
        <v>2399981.63</v>
      </c>
      <c r="E17" s="21">
        <v>15700</v>
      </c>
      <c r="F17" s="21">
        <v>4696769.6100000003</v>
      </c>
      <c r="G17" s="21">
        <v>602946.14811866963</v>
      </c>
      <c r="I17" s="21">
        <f t="shared" si="2"/>
        <v>79522</v>
      </c>
      <c r="J17" s="21">
        <f t="shared" si="3"/>
        <v>3002927.7781186695</v>
      </c>
      <c r="L17" s="6"/>
    </row>
    <row r="18" spans="1:12" x14ac:dyDescent="0.25">
      <c r="A18" s="6">
        <v>45306</v>
      </c>
      <c r="B18" s="1"/>
      <c r="C18" s="27"/>
      <c r="E18" s="21">
        <v>16100</v>
      </c>
      <c r="F18" s="21">
        <v>4696149.43</v>
      </c>
      <c r="G18" s="21">
        <v>602866.53272911662</v>
      </c>
      <c r="I18" s="21">
        <f t="shared" si="2"/>
        <v>16100</v>
      </c>
      <c r="J18" s="21">
        <f t="shared" si="3"/>
        <v>602866.53272911662</v>
      </c>
      <c r="L18" s="6"/>
    </row>
    <row r="19" spans="1:12" x14ac:dyDescent="0.25">
      <c r="A19" s="6">
        <v>45307</v>
      </c>
      <c r="B19" s="1">
        <v>66509</v>
      </c>
      <c r="C19" s="27">
        <v>2399977.27</v>
      </c>
      <c r="E19" s="21">
        <v>16400</v>
      </c>
      <c r="F19" s="21">
        <v>4687180.68</v>
      </c>
      <c r="G19" s="21">
        <v>601715.17259971495</v>
      </c>
      <c r="I19" s="21">
        <f t="shared" si="2"/>
        <v>82909</v>
      </c>
      <c r="J19" s="21">
        <f t="shared" si="3"/>
        <v>3001692.4425997147</v>
      </c>
      <c r="L19" s="6"/>
    </row>
    <row r="20" spans="1:12" x14ac:dyDescent="0.25">
      <c r="A20" s="6">
        <v>45308</v>
      </c>
      <c r="B20" s="1">
        <v>68510</v>
      </c>
      <c r="C20" s="27">
        <v>2399973.81</v>
      </c>
      <c r="E20" s="21">
        <v>17000</v>
      </c>
      <c r="F20" s="21">
        <v>4679229.5999999996</v>
      </c>
      <c r="G20" s="21">
        <v>600694.45549892809</v>
      </c>
      <c r="I20" s="21">
        <f t="shared" si="2"/>
        <v>85510</v>
      </c>
      <c r="J20" s="21">
        <f t="shared" si="3"/>
        <v>3000668.2654989283</v>
      </c>
      <c r="L20" s="6"/>
    </row>
    <row r="21" spans="1:12" x14ac:dyDescent="0.25">
      <c r="A21" s="6">
        <v>45309</v>
      </c>
      <c r="B21" s="1">
        <v>67411</v>
      </c>
      <c r="C21" s="27">
        <v>2399966.42</v>
      </c>
      <c r="E21" s="21">
        <v>17200</v>
      </c>
      <c r="F21" s="21">
        <v>4676250</v>
      </c>
      <c r="G21" s="21">
        <v>600311.9503960358</v>
      </c>
      <c r="I21" s="21">
        <f t="shared" si="2"/>
        <v>84611</v>
      </c>
      <c r="J21" s="21">
        <f t="shared" si="3"/>
        <v>3000278.3703960357</v>
      </c>
      <c r="L21" s="6"/>
    </row>
    <row r="22" spans="1:12" x14ac:dyDescent="0.25">
      <c r="A22" s="6">
        <v>45310</v>
      </c>
      <c r="B22" s="1">
        <v>68310</v>
      </c>
      <c r="C22" s="27">
        <v>2399983.0499999998</v>
      </c>
      <c r="E22" s="21">
        <v>17100</v>
      </c>
      <c r="F22" s="21">
        <v>4697790.66</v>
      </c>
      <c r="G22" s="21">
        <v>603077.22505359643</v>
      </c>
      <c r="I22" s="21">
        <f t="shared" si="2"/>
        <v>85410</v>
      </c>
      <c r="J22" s="21">
        <f t="shared" si="3"/>
        <v>3003060.2750535961</v>
      </c>
      <c r="L22" s="6"/>
    </row>
    <row r="23" spans="1:12" x14ac:dyDescent="0.25">
      <c r="A23" s="6">
        <v>45313</v>
      </c>
      <c r="B23" s="1">
        <v>69273</v>
      </c>
      <c r="C23" s="27">
        <v>2399976.94</v>
      </c>
      <c r="E23" s="21">
        <v>17800</v>
      </c>
      <c r="F23" s="21">
        <v>4686759.58</v>
      </c>
      <c r="G23" s="21">
        <v>601661.16795255279</v>
      </c>
      <c r="I23" s="21">
        <f t="shared" si="2"/>
        <v>87073</v>
      </c>
      <c r="J23" s="21">
        <f t="shared" si="3"/>
        <v>3001638.1079525528</v>
      </c>
      <c r="L23" s="6"/>
    </row>
    <row r="24" spans="1:12" x14ac:dyDescent="0.25">
      <c r="A24" s="6">
        <v>45314</v>
      </c>
      <c r="B24" s="1">
        <v>66864</v>
      </c>
      <c r="C24" s="27">
        <v>2399996.36</v>
      </c>
      <c r="E24" s="21">
        <v>17200</v>
      </c>
      <c r="F24" s="21">
        <v>4674189.4400000004</v>
      </c>
      <c r="G24" s="21">
        <v>600047.37024532398</v>
      </c>
      <c r="I24" s="21">
        <f t="shared" si="2"/>
        <v>84064</v>
      </c>
      <c r="J24" s="21">
        <f t="shared" si="3"/>
        <v>3000043.7302453239</v>
      </c>
      <c r="L24" s="6"/>
    </row>
    <row r="25" spans="1:12" x14ac:dyDescent="0.25">
      <c r="A25" s="6">
        <v>45315</v>
      </c>
      <c r="B25" s="1">
        <v>64200</v>
      </c>
      <c r="C25" s="27">
        <v>2399988.6</v>
      </c>
      <c r="E25" s="21">
        <v>16800</v>
      </c>
      <c r="F25" s="21">
        <v>4674700.8</v>
      </c>
      <c r="G25" s="21">
        <v>600113.09806539409</v>
      </c>
      <c r="I25" s="21">
        <f t="shared" si="2"/>
        <v>81000</v>
      </c>
      <c r="J25" s="21">
        <f t="shared" si="3"/>
        <v>3000101.6980653941</v>
      </c>
      <c r="L25" s="6"/>
    </row>
    <row r="26" spans="1:12" x14ac:dyDescent="0.25">
      <c r="A26" s="6">
        <v>45316</v>
      </c>
      <c r="B26" s="1">
        <v>66821</v>
      </c>
      <c r="C26" s="27">
        <v>2399969.7599999998</v>
      </c>
      <c r="E26" s="21">
        <v>9050</v>
      </c>
      <c r="F26" s="21">
        <v>2594880.2599999998</v>
      </c>
      <c r="G26" s="21">
        <v>333116.84147014644</v>
      </c>
      <c r="I26" s="21">
        <f t="shared" si="2"/>
        <v>75871</v>
      </c>
      <c r="J26" s="21">
        <f t="shared" si="3"/>
        <v>2733086.6014701463</v>
      </c>
      <c r="L26" s="6"/>
    </row>
    <row r="27" spans="1:12" x14ac:dyDescent="0.25">
      <c r="A27" s="6">
        <v>45317</v>
      </c>
      <c r="B27" s="1">
        <v>67897</v>
      </c>
      <c r="C27" s="27">
        <v>2399968.84</v>
      </c>
      <c r="E27" s="21">
        <v>17100</v>
      </c>
      <c r="F27" s="21">
        <v>4696870.68</v>
      </c>
      <c r="G27" s="21">
        <v>602959.12294440088</v>
      </c>
      <c r="I27" s="21">
        <f t="shared" si="2"/>
        <v>84997</v>
      </c>
      <c r="J27" s="21">
        <f t="shared" si="3"/>
        <v>3002927.9629444005</v>
      </c>
      <c r="L27" s="6"/>
    </row>
    <row r="28" spans="1:12" x14ac:dyDescent="0.25">
      <c r="A28" s="6">
        <v>45320</v>
      </c>
      <c r="B28" s="1">
        <v>67264</v>
      </c>
      <c r="C28" s="27">
        <v>2400006.4300000002</v>
      </c>
      <c r="E28" s="21">
        <v>17000</v>
      </c>
      <c r="F28" s="21">
        <v>4690869.5</v>
      </c>
      <c r="G28" s="21">
        <v>602188.72357086919</v>
      </c>
      <c r="I28" s="21">
        <f t="shared" si="2"/>
        <v>84264</v>
      </c>
      <c r="J28" s="21">
        <f t="shared" si="3"/>
        <v>3002195.1535708695</v>
      </c>
      <c r="L28" s="6"/>
    </row>
    <row r="29" spans="1:12" x14ac:dyDescent="0.25">
      <c r="A29" s="6">
        <v>45321</v>
      </c>
      <c r="B29" s="1">
        <v>68173</v>
      </c>
      <c r="C29" s="27">
        <v>2399962.29</v>
      </c>
      <c r="E29" s="21">
        <v>16950</v>
      </c>
      <c r="F29" s="21">
        <v>4686290.24</v>
      </c>
      <c r="G29" s="21">
        <v>601600.86267763842</v>
      </c>
      <c r="I29" s="21">
        <f t="shared" si="2"/>
        <v>85123</v>
      </c>
      <c r="J29" s="21">
        <f t="shared" si="3"/>
        <v>3001563.1526776385</v>
      </c>
      <c r="L29" s="6"/>
    </row>
    <row r="30" spans="1:12" x14ac:dyDescent="0.25">
      <c r="A30" s="6">
        <v>45322</v>
      </c>
      <c r="B30" s="1">
        <v>69156</v>
      </c>
      <c r="C30" s="27">
        <v>2399754.69</v>
      </c>
      <c r="E30" s="21">
        <v>17500</v>
      </c>
      <c r="F30" s="21">
        <v>4692500.75</v>
      </c>
      <c r="G30" s="21">
        <v>602398.13471635617</v>
      </c>
      <c r="I30" s="21">
        <f t="shared" si="2"/>
        <v>86656</v>
      </c>
      <c r="J30" s="21">
        <f t="shared" si="3"/>
        <v>3002152.8247163561</v>
      </c>
      <c r="L30" s="6"/>
    </row>
    <row r="31" spans="1:12" x14ac:dyDescent="0.25">
      <c r="A31" s="6">
        <v>45323</v>
      </c>
      <c r="B31" s="1">
        <v>67728</v>
      </c>
      <c r="C31" s="27">
        <v>2399968.77</v>
      </c>
      <c r="E31" s="21">
        <v>17200</v>
      </c>
      <c r="F31" s="21">
        <v>4688850.72</v>
      </c>
      <c r="G31" s="21">
        <v>601929.56339782022</v>
      </c>
      <c r="I31" s="21">
        <f t="shared" si="2"/>
        <v>84928</v>
      </c>
      <c r="J31" s="21">
        <f t="shared" si="3"/>
        <v>3001898.3333978201</v>
      </c>
      <c r="L31" s="6"/>
    </row>
    <row r="32" spans="1:12" x14ac:dyDescent="0.25">
      <c r="A32" s="6">
        <v>45324</v>
      </c>
      <c r="B32" s="1">
        <v>68457</v>
      </c>
      <c r="C32" s="27">
        <v>2399999.73</v>
      </c>
      <c r="E32" s="21">
        <v>16950</v>
      </c>
      <c r="F32" s="21">
        <v>4694129.6100000003</v>
      </c>
      <c r="G32" s="21">
        <v>602607.23904643313</v>
      </c>
      <c r="I32" s="21">
        <f t="shared" si="2"/>
        <v>85407</v>
      </c>
      <c r="J32" s="21">
        <f t="shared" si="3"/>
        <v>3002606.969046433</v>
      </c>
      <c r="L32" s="6"/>
    </row>
    <row r="33" spans="1:12" x14ac:dyDescent="0.25">
      <c r="A33" s="6">
        <v>45327</v>
      </c>
      <c r="B33" s="1">
        <v>67519</v>
      </c>
      <c r="C33" s="27">
        <v>2399983.11</v>
      </c>
      <c r="E33" s="21">
        <v>16700</v>
      </c>
      <c r="F33" s="21">
        <v>4662319.3600000003</v>
      </c>
      <c r="G33" s="21">
        <v>598523.60938161938</v>
      </c>
      <c r="I33" s="21">
        <f t="shared" si="2"/>
        <v>84219</v>
      </c>
      <c r="J33" s="21">
        <f t="shared" si="3"/>
        <v>2998506.7193816192</v>
      </c>
      <c r="L33" s="6"/>
    </row>
    <row r="34" spans="1:12" x14ac:dyDescent="0.25">
      <c r="A34" s="6">
        <v>45328</v>
      </c>
      <c r="B34" s="1">
        <v>64065</v>
      </c>
      <c r="C34" s="27">
        <v>2399990.2200000002</v>
      </c>
      <c r="E34" s="21">
        <v>7750</v>
      </c>
      <c r="F34" s="21">
        <v>2209119.6800000002</v>
      </c>
      <c r="G34" s="21">
        <v>283594.96257878997</v>
      </c>
      <c r="I34" s="21">
        <f t="shared" si="2"/>
        <v>71815</v>
      </c>
      <c r="J34" s="21">
        <f t="shared" si="3"/>
        <v>2683585.18257879</v>
      </c>
      <c r="L34" s="6"/>
    </row>
    <row r="35" spans="1:12" x14ac:dyDescent="0.25">
      <c r="A35" s="6">
        <v>45329</v>
      </c>
      <c r="B35" s="1">
        <v>59057</v>
      </c>
      <c r="C35" s="27">
        <v>2399976.08</v>
      </c>
      <c r="E35" s="21"/>
      <c r="F35" s="21"/>
      <c r="G35" s="21"/>
      <c r="I35" s="21">
        <f t="shared" si="2"/>
        <v>59057</v>
      </c>
      <c r="J35" s="21">
        <f t="shared" si="3"/>
        <v>2399976.08</v>
      </c>
    </row>
    <row r="36" spans="1:12" x14ac:dyDescent="0.25">
      <c r="A36" s="6">
        <v>45330</v>
      </c>
      <c r="B36" s="1">
        <v>60319</v>
      </c>
      <c r="C36" s="27">
        <v>2399978.4</v>
      </c>
      <c r="E36" s="21"/>
      <c r="F36" s="21"/>
      <c r="G36" s="21"/>
      <c r="I36" s="21">
        <f t="shared" si="2"/>
        <v>60319</v>
      </c>
      <c r="J36" s="21">
        <f t="shared" si="3"/>
        <v>2399978.4</v>
      </c>
    </row>
    <row r="37" spans="1:12" x14ac:dyDescent="0.25">
      <c r="A37" s="6">
        <v>45331</v>
      </c>
      <c r="B37" s="1">
        <v>547234</v>
      </c>
      <c r="C37" s="27">
        <v>21899959.850000001</v>
      </c>
      <c r="E37" s="21">
        <v>47000</v>
      </c>
      <c r="F37" s="21">
        <v>14554698.5</v>
      </c>
      <c r="G37" s="21">
        <v>1868454.3050438401</v>
      </c>
      <c r="I37" s="21">
        <f t="shared" si="2"/>
        <v>594234</v>
      </c>
      <c r="J37" s="21">
        <f t="shared" si="3"/>
        <v>23768414.15504384</v>
      </c>
      <c r="L37" s="6"/>
    </row>
    <row r="38" spans="1:12" x14ac:dyDescent="0.25">
      <c r="A38" s="6">
        <v>45334</v>
      </c>
      <c r="B38" s="1">
        <v>561556</v>
      </c>
      <c r="C38" s="27">
        <v>23199971.599999998</v>
      </c>
      <c r="E38" s="21"/>
      <c r="F38" s="21"/>
      <c r="G38" s="21"/>
      <c r="I38" s="21">
        <f t="shared" si="2"/>
        <v>561556</v>
      </c>
      <c r="J38" s="21">
        <f t="shared" si="3"/>
        <v>23199971.599999998</v>
      </c>
    </row>
    <row r="39" spans="1:12" x14ac:dyDescent="0.25">
      <c r="A39" s="6">
        <v>45335</v>
      </c>
      <c r="B39" s="1">
        <v>578419</v>
      </c>
      <c r="C39" s="27">
        <v>23199947.129999999</v>
      </c>
      <c r="E39" s="21"/>
      <c r="F39" s="21"/>
      <c r="G39" s="21"/>
      <c r="I39" s="21">
        <f t="shared" si="2"/>
        <v>578419</v>
      </c>
      <c r="J39" s="21">
        <f t="shared" si="3"/>
        <v>23199947.129999999</v>
      </c>
    </row>
    <row r="40" spans="1:12" x14ac:dyDescent="0.25">
      <c r="A40" s="6">
        <v>45336</v>
      </c>
      <c r="B40" s="1">
        <v>533601</v>
      </c>
      <c r="C40" s="27">
        <v>21499934.140000001</v>
      </c>
      <c r="E40" s="21">
        <v>43950</v>
      </c>
      <c r="F40" s="21">
        <v>13759519.215</v>
      </c>
      <c r="G40" s="21">
        <v>1766373.4444201961</v>
      </c>
      <c r="I40" s="21">
        <f t="shared" si="2"/>
        <v>577551</v>
      </c>
      <c r="J40" s="21">
        <f t="shared" si="3"/>
        <v>23266307.584420197</v>
      </c>
      <c r="L40" s="6"/>
    </row>
    <row r="41" spans="1:12" x14ac:dyDescent="0.25">
      <c r="A41" s="6">
        <v>45337</v>
      </c>
      <c r="B41" s="1">
        <v>491426</v>
      </c>
      <c r="C41" s="27">
        <v>20099888.879999999</v>
      </c>
      <c r="E41" s="21">
        <v>77000</v>
      </c>
      <c r="F41" s="21">
        <v>24431307.119999997</v>
      </c>
      <c r="G41" s="21">
        <v>3136360.4657432251</v>
      </c>
      <c r="I41" s="21">
        <f t="shared" si="2"/>
        <v>568426</v>
      </c>
      <c r="J41" s="21">
        <f t="shared" si="3"/>
        <v>23236249.345743224</v>
      </c>
      <c r="L41" s="6"/>
    </row>
    <row r="42" spans="1:12" x14ac:dyDescent="0.25">
      <c r="A42" s="6">
        <v>45338</v>
      </c>
      <c r="B42" s="1">
        <v>484129</v>
      </c>
      <c r="C42" s="27">
        <v>20099980.379999999</v>
      </c>
      <c r="E42" s="21">
        <v>75050</v>
      </c>
      <c r="F42" s="21">
        <v>24303427.854999997</v>
      </c>
      <c r="G42" s="21">
        <v>3119944.010680771</v>
      </c>
      <c r="I42" s="21">
        <f t="shared" si="2"/>
        <v>559179</v>
      </c>
      <c r="J42" s="21">
        <f t="shared" si="3"/>
        <v>23219924.390680771</v>
      </c>
      <c r="L42" s="6"/>
    </row>
    <row r="43" spans="1:12" x14ac:dyDescent="0.25">
      <c r="A43" s="6">
        <v>45341</v>
      </c>
      <c r="B43" s="1"/>
      <c r="C43" s="27"/>
      <c r="E43" s="21">
        <v>154600</v>
      </c>
      <c r="F43" s="21">
        <v>49661576.700000003</v>
      </c>
      <c r="G43" s="21">
        <v>6375287.4565130882</v>
      </c>
      <c r="I43" s="21">
        <f t="shared" si="2"/>
        <v>154600</v>
      </c>
      <c r="J43" s="21">
        <f t="shared" si="3"/>
        <v>6375287.4565130882</v>
      </c>
      <c r="L43" s="6"/>
    </row>
    <row r="44" spans="1:12" x14ac:dyDescent="0.25">
      <c r="A44" s="6">
        <v>45342</v>
      </c>
      <c r="B44" s="1">
        <v>464385</v>
      </c>
      <c r="C44" s="27">
        <v>19099953.460000001</v>
      </c>
      <c r="E44" s="21">
        <v>99400</v>
      </c>
      <c r="F44" s="21">
        <v>32088499.610000003</v>
      </c>
      <c r="G44" s="21">
        <v>4119349.8607135061</v>
      </c>
      <c r="I44" s="21">
        <f t="shared" si="2"/>
        <v>563785</v>
      </c>
      <c r="J44" s="21">
        <f t="shared" si="3"/>
        <v>23219303.320713505</v>
      </c>
      <c r="L44" s="6"/>
    </row>
    <row r="45" spans="1:12" x14ac:dyDescent="0.25">
      <c r="A45" s="6">
        <v>45343</v>
      </c>
      <c r="B45" s="1">
        <v>453505</v>
      </c>
      <c r="C45" s="27">
        <v>18799915.649999999</v>
      </c>
      <c r="E45" s="21">
        <v>104800</v>
      </c>
      <c r="F45" s="21">
        <v>34671543.109999999</v>
      </c>
      <c r="G45" s="21">
        <v>4450947.1622783933</v>
      </c>
      <c r="I45" s="21">
        <f t="shared" si="2"/>
        <v>558305</v>
      </c>
      <c r="J45" s="21">
        <f t="shared" si="3"/>
        <v>23250862.81227839</v>
      </c>
      <c r="L45" s="6"/>
    </row>
    <row r="46" spans="1:12" x14ac:dyDescent="0.25">
      <c r="A46" s="6">
        <v>45344</v>
      </c>
      <c r="B46" s="1">
        <v>454224</v>
      </c>
      <c r="C46" s="27">
        <v>18899963.510000002</v>
      </c>
      <c r="E46" s="21">
        <v>103300</v>
      </c>
      <c r="F46" s="21">
        <v>33670072.140000001</v>
      </c>
      <c r="G46" s="21">
        <v>4322383.6784471804</v>
      </c>
      <c r="I46" s="21">
        <f t="shared" si="2"/>
        <v>557524</v>
      </c>
      <c r="J46" s="21">
        <f t="shared" si="3"/>
        <v>23222347.188447181</v>
      </c>
      <c r="L46" s="6"/>
    </row>
    <row r="47" spans="1:12" x14ac:dyDescent="0.25">
      <c r="A47" s="6">
        <v>45345</v>
      </c>
      <c r="B47" s="1">
        <v>487998</v>
      </c>
      <c r="C47" s="27">
        <v>20499970.129999999</v>
      </c>
      <c r="E47" s="21">
        <v>63000</v>
      </c>
      <c r="F47" s="21">
        <v>20629488.600000001</v>
      </c>
      <c r="G47" s="21">
        <v>2648303.3492945815</v>
      </c>
      <c r="I47" s="21">
        <f t="shared" si="2"/>
        <v>550998</v>
      </c>
      <c r="J47" s="21">
        <f t="shared" si="3"/>
        <v>23148273.479294579</v>
      </c>
      <c r="L47" s="6"/>
    </row>
    <row r="48" spans="1:12" x14ac:dyDescent="0.25">
      <c r="A48" s="6">
        <v>45348</v>
      </c>
      <c r="B48" s="1">
        <v>510820</v>
      </c>
      <c r="C48" s="27">
        <v>21501338.27</v>
      </c>
      <c r="E48" s="21">
        <v>40200</v>
      </c>
      <c r="F48" s="21">
        <v>13305970.940000001</v>
      </c>
      <c r="G48" s="21">
        <f>F48/7.7897</f>
        <v>1708149.3433636727</v>
      </c>
      <c r="I48" s="21">
        <f t="shared" si="2"/>
        <v>551020</v>
      </c>
      <c r="J48" s="21">
        <f>C48+G48</f>
        <v>23209487.613363672</v>
      </c>
      <c r="L48" s="6"/>
    </row>
    <row r="49" spans="1:12" x14ac:dyDescent="0.25">
      <c r="A49" s="6">
        <v>45349</v>
      </c>
      <c r="B49" s="1">
        <v>472528</v>
      </c>
      <c r="C49" s="27">
        <v>20299499.579999998</v>
      </c>
      <c r="E49" s="21">
        <v>82100</v>
      </c>
      <c r="F49" s="21">
        <v>27197663.820000004</v>
      </c>
      <c r="G49" s="21">
        <f>F49/7.7897</f>
        <v>3491490.534937161</v>
      </c>
      <c r="I49" s="21">
        <f>B49+E49</f>
        <v>554628</v>
      </c>
      <c r="J49" s="21">
        <f>C49+G49</f>
        <v>23790990.11493716</v>
      </c>
      <c r="L49" s="6"/>
    </row>
    <row r="50" spans="1:12" x14ac:dyDescent="0.25">
      <c r="A50" s="6">
        <v>45350</v>
      </c>
      <c r="B50" s="24">
        <v>412921</v>
      </c>
      <c r="C50" s="27">
        <v>17799975.739999998</v>
      </c>
      <c r="E50" s="21">
        <v>123800</v>
      </c>
      <c r="F50" s="21">
        <v>41917404.439999998</v>
      </c>
      <c r="G50" s="21">
        <f>F50/7.7897</f>
        <v>5381132.0641359743</v>
      </c>
      <c r="I50" s="21">
        <f>B50+E50</f>
        <v>536721</v>
      </c>
      <c r="J50" s="21">
        <f>C50+G50</f>
        <v>23181107.804135971</v>
      </c>
      <c r="L50" s="6"/>
    </row>
    <row r="51" spans="1:12" x14ac:dyDescent="0.25">
      <c r="A51" s="6">
        <v>45351</v>
      </c>
      <c r="B51" s="24">
        <v>432298</v>
      </c>
      <c r="C51" s="27">
        <v>18699931.579999998</v>
      </c>
      <c r="D51" s="24"/>
      <c r="E51" s="21">
        <v>116100</v>
      </c>
      <c r="F51" s="21">
        <v>39909380.400000006</v>
      </c>
      <c r="G51" s="21">
        <f t="shared" ref="G51:G64" si="4">F51/7.7897</f>
        <v>5123352.6836720295</v>
      </c>
      <c r="I51" s="21">
        <f t="shared" ref="I51:I69" si="5">B51+E51</f>
        <v>548398</v>
      </c>
      <c r="J51" s="21">
        <f t="shared" ref="J51:J64" si="6">C51+G51</f>
        <v>23823284.263672028</v>
      </c>
      <c r="L51" s="6"/>
    </row>
    <row r="52" spans="1:12" x14ac:dyDescent="0.25">
      <c r="A52" s="6">
        <v>45352</v>
      </c>
      <c r="B52" s="24">
        <v>373339</v>
      </c>
      <c r="C52" s="27">
        <v>16199993.42</v>
      </c>
      <c r="D52" s="24"/>
      <c r="E52" s="21">
        <v>126500</v>
      </c>
      <c r="F52" s="21">
        <v>43370627.650000006</v>
      </c>
      <c r="G52" s="21">
        <f t="shared" si="4"/>
        <v>5567689.0830198862</v>
      </c>
      <c r="I52" s="21">
        <f t="shared" si="5"/>
        <v>499839</v>
      </c>
      <c r="J52" s="21">
        <f t="shared" si="6"/>
        <v>21767682.503019884</v>
      </c>
    </row>
    <row r="53" spans="1:12" x14ac:dyDescent="0.25">
      <c r="A53" s="6">
        <v>45355</v>
      </c>
      <c r="B53" s="24">
        <v>444511</v>
      </c>
      <c r="C53" s="27">
        <v>18599926.120000001</v>
      </c>
      <c r="D53" s="24"/>
      <c r="E53" s="21">
        <v>126900</v>
      </c>
      <c r="F53" s="25">
        <v>42872842.480000004</v>
      </c>
      <c r="G53" s="21">
        <f t="shared" si="4"/>
        <v>5503786.0867555877</v>
      </c>
      <c r="I53" s="21">
        <f t="shared" si="5"/>
        <v>571411</v>
      </c>
      <c r="J53" s="21">
        <f t="shared" si="6"/>
        <v>24103712.20675559</v>
      </c>
    </row>
    <row r="54" spans="1:12" x14ac:dyDescent="0.25">
      <c r="A54" s="6">
        <v>45356</v>
      </c>
      <c r="B54" s="24">
        <v>504546</v>
      </c>
      <c r="C54" s="27">
        <v>20898940.379999999</v>
      </c>
      <c r="D54" s="24"/>
      <c r="E54" s="21">
        <v>76500</v>
      </c>
      <c r="F54" s="25">
        <v>24788550.799999997</v>
      </c>
      <c r="G54" s="21">
        <f t="shared" si="4"/>
        <v>3182221.4976186501</v>
      </c>
      <c r="H54" s="24"/>
      <c r="I54" s="21">
        <f t="shared" si="5"/>
        <v>581046</v>
      </c>
      <c r="J54" s="21">
        <f t="shared" si="6"/>
        <v>24081161.877618648</v>
      </c>
    </row>
    <row r="55" spans="1:12" x14ac:dyDescent="0.25">
      <c r="A55" s="6">
        <v>45357</v>
      </c>
      <c r="B55" s="21">
        <v>488782</v>
      </c>
      <c r="C55" s="27">
        <v>20599980.75</v>
      </c>
      <c r="D55" s="24"/>
      <c r="E55" s="21">
        <v>83750</v>
      </c>
      <c r="F55" s="25">
        <v>27422947.870000001</v>
      </c>
      <c r="G55" s="21">
        <f t="shared" si="4"/>
        <v>3520411.2956853281</v>
      </c>
      <c r="H55" s="24"/>
      <c r="I55" s="21">
        <f t="shared" si="5"/>
        <v>572532</v>
      </c>
      <c r="J55" s="21">
        <f t="shared" si="6"/>
        <v>24120392.045685329</v>
      </c>
    </row>
    <row r="56" spans="1:12" x14ac:dyDescent="0.25">
      <c r="A56" s="6">
        <v>45358</v>
      </c>
      <c r="B56" s="21">
        <v>500194</v>
      </c>
      <c r="C56" s="27">
        <v>20699947.989999998</v>
      </c>
      <c r="D56" s="24"/>
      <c r="E56" s="21">
        <v>81900</v>
      </c>
      <c r="F56" s="25">
        <v>26596561.59</v>
      </c>
      <c r="G56" s="21">
        <f t="shared" si="4"/>
        <v>3414324.2474036226</v>
      </c>
      <c r="H56" s="24"/>
      <c r="I56" s="21">
        <f t="shared" si="5"/>
        <v>582094</v>
      </c>
      <c r="J56" s="21">
        <f t="shared" si="6"/>
        <v>24114272.23740362</v>
      </c>
    </row>
    <row r="57" spans="1:12" x14ac:dyDescent="0.25">
      <c r="A57" s="6">
        <v>45359</v>
      </c>
      <c r="B57" s="21">
        <v>544003</v>
      </c>
      <c r="C57" s="27">
        <v>22499958.280000001</v>
      </c>
      <c r="D57" s="21"/>
      <c r="E57" s="21">
        <v>37500</v>
      </c>
      <c r="F57" s="25">
        <v>12169119.719999999</v>
      </c>
      <c r="G57" s="21">
        <f t="shared" si="4"/>
        <v>1562206.467514795</v>
      </c>
      <c r="H57" s="24"/>
      <c r="I57" s="21">
        <f t="shared" si="5"/>
        <v>581503</v>
      </c>
      <c r="J57" s="21">
        <f t="shared" si="6"/>
        <v>24062164.747514796</v>
      </c>
    </row>
    <row r="58" spans="1:12" x14ac:dyDescent="0.25">
      <c r="A58" s="6">
        <v>45362</v>
      </c>
      <c r="B58" s="21">
        <v>516644</v>
      </c>
      <c r="C58" s="27">
        <v>21599909.760000002</v>
      </c>
      <c r="D58" s="24"/>
      <c r="E58" s="21">
        <v>60000</v>
      </c>
      <c r="F58" s="25">
        <v>19510441.68</v>
      </c>
      <c r="G58" s="21">
        <f t="shared" si="4"/>
        <v>2504646.0942013171</v>
      </c>
      <c r="H58" s="24"/>
      <c r="I58" s="21">
        <f t="shared" si="5"/>
        <v>576644</v>
      </c>
      <c r="J58" s="21">
        <f t="shared" si="6"/>
        <v>24104555.854201317</v>
      </c>
    </row>
    <row r="59" spans="1:12" x14ac:dyDescent="0.25">
      <c r="A59" s="6">
        <v>45363</v>
      </c>
      <c r="B59" s="21">
        <v>453840</v>
      </c>
      <c r="C59" s="27">
        <v>19699947.539999999</v>
      </c>
      <c r="D59" s="24"/>
      <c r="E59" s="21">
        <v>101350</v>
      </c>
      <c r="F59" s="25">
        <v>34154983.049999997</v>
      </c>
      <c r="G59" s="21">
        <f t="shared" si="4"/>
        <v>4384633.9461083226</v>
      </c>
      <c r="H59" s="24"/>
      <c r="I59" s="21">
        <f t="shared" si="5"/>
        <v>555190</v>
      </c>
      <c r="J59" s="21">
        <f t="shared" si="6"/>
        <v>24084581.486108322</v>
      </c>
    </row>
    <row r="60" spans="1:12" x14ac:dyDescent="0.25">
      <c r="A60" s="6">
        <v>45364</v>
      </c>
      <c r="B60" s="21">
        <v>464088</v>
      </c>
      <c r="C60" s="27">
        <v>20098386.300000001</v>
      </c>
      <c r="D60" s="24"/>
      <c r="E60" s="21">
        <v>90550</v>
      </c>
      <c r="F60" s="21">
        <v>30789827.374999996</v>
      </c>
      <c r="G60" s="21">
        <f t="shared" si="4"/>
        <v>3952633.268932051</v>
      </c>
      <c r="H60" s="24"/>
      <c r="I60" s="21">
        <f t="shared" si="5"/>
        <v>554638</v>
      </c>
      <c r="J60" s="21">
        <f t="shared" si="6"/>
        <v>24051019.568932053</v>
      </c>
    </row>
    <row r="61" spans="1:12" x14ac:dyDescent="0.25">
      <c r="A61" s="6">
        <v>45365</v>
      </c>
      <c r="B61" s="21">
        <v>449108</v>
      </c>
      <c r="C61" s="27">
        <v>18999896.800000001</v>
      </c>
      <c r="D61" s="24"/>
      <c r="E61" s="21">
        <v>114400</v>
      </c>
      <c r="F61" s="21">
        <v>38272802.560000002</v>
      </c>
      <c r="G61" s="21">
        <f t="shared" si="4"/>
        <v>4913257.5785973789</v>
      </c>
      <c r="H61" s="24"/>
      <c r="I61" s="21">
        <f t="shared" si="5"/>
        <v>563508</v>
      </c>
      <c r="J61" s="21">
        <f t="shared" si="6"/>
        <v>23913154.378597379</v>
      </c>
    </row>
    <row r="62" spans="1:12" x14ac:dyDescent="0.25">
      <c r="A62" s="6">
        <v>45366</v>
      </c>
      <c r="B62" s="21">
        <v>56516</v>
      </c>
      <c r="C62" s="27">
        <v>2399968.89</v>
      </c>
      <c r="D62" s="24"/>
      <c r="E62" s="21">
        <v>13900</v>
      </c>
      <c r="F62" s="21">
        <v>4669520.13</v>
      </c>
      <c r="G62" s="21">
        <f t="shared" si="4"/>
        <v>599448.00569983444</v>
      </c>
      <c r="H62" s="24"/>
      <c r="I62" s="21">
        <f t="shared" si="5"/>
        <v>70416</v>
      </c>
      <c r="J62" s="21">
        <f t="shared" si="6"/>
        <v>2999416.8956998345</v>
      </c>
    </row>
    <row r="63" spans="1:12" x14ac:dyDescent="0.25">
      <c r="A63" s="6">
        <v>45369</v>
      </c>
      <c r="B63" s="21">
        <v>57945</v>
      </c>
      <c r="C63" s="27">
        <v>2399983.39</v>
      </c>
      <c r="E63" s="21">
        <v>14100</v>
      </c>
      <c r="F63" s="21">
        <v>4656880.3199999994</v>
      </c>
      <c r="G63" s="21">
        <f t="shared" si="4"/>
        <v>597825.37453303719</v>
      </c>
      <c r="I63" s="21">
        <f t="shared" si="5"/>
        <v>72045</v>
      </c>
      <c r="J63" s="21">
        <f t="shared" si="6"/>
        <v>2997808.7645330373</v>
      </c>
    </row>
    <row r="64" spans="1:12" x14ac:dyDescent="0.25">
      <c r="A64" s="6">
        <v>45370</v>
      </c>
      <c r="B64" s="21">
        <v>62533</v>
      </c>
      <c r="C64" s="27">
        <v>2400360.4700000002</v>
      </c>
      <c r="D64" s="21"/>
      <c r="E64" s="21">
        <v>14500</v>
      </c>
      <c r="F64" s="21">
        <v>4650390.7</v>
      </c>
      <c r="G64" s="21">
        <f t="shared" si="4"/>
        <v>596992.27184615587</v>
      </c>
      <c r="I64" s="21">
        <f t="shared" si="5"/>
        <v>77033</v>
      </c>
      <c r="J64" s="21">
        <f t="shared" si="6"/>
        <v>2997352.7418461563</v>
      </c>
    </row>
    <row r="65" spans="1:10" x14ac:dyDescent="0.25">
      <c r="A65" s="6">
        <v>45371</v>
      </c>
      <c r="B65" s="21">
        <v>61442</v>
      </c>
      <c r="C65" s="27">
        <v>2399985.96</v>
      </c>
      <c r="E65" s="21">
        <v>15500</v>
      </c>
      <c r="F65" s="21">
        <v>4695870.7</v>
      </c>
      <c r="G65" s="21">
        <f>F65/7.7897</f>
        <v>602830.7508633195</v>
      </c>
      <c r="I65" s="21">
        <f t="shared" si="5"/>
        <v>76942</v>
      </c>
      <c r="J65" s="21">
        <f>C65+G65</f>
        <v>3002816.7108633192</v>
      </c>
    </row>
    <row r="66" spans="1:10" x14ac:dyDescent="0.25">
      <c r="A66" s="6">
        <v>45372</v>
      </c>
      <c r="B66" s="21">
        <v>61435</v>
      </c>
      <c r="C66" s="27">
        <v>2399982.85</v>
      </c>
      <c r="D66" s="21"/>
      <c r="E66" s="21">
        <v>14800</v>
      </c>
      <c r="F66" s="21">
        <v>4670060.08</v>
      </c>
      <c r="G66" s="21">
        <f t="shared" ref="G66:G77" si="7">F66/7.7897</f>
        <v>599517.32159133221</v>
      </c>
      <c r="I66" s="21">
        <f t="shared" si="5"/>
        <v>76235</v>
      </c>
      <c r="J66" s="21">
        <f t="shared" ref="J66:J77" si="8">C66+G66</f>
        <v>2999500.1715913322</v>
      </c>
    </row>
    <row r="67" spans="1:10" x14ac:dyDescent="0.25">
      <c r="A67" s="6">
        <v>45373</v>
      </c>
      <c r="B67" s="21">
        <v>63262</v>
      </c>
      <c r="C67" s="27">
        <v>2399964.17</v>
      </c>
      <c r="D67" s="21"/>
      <c r="E67" s="21">
        <v>15500</v>
      </c>
      <c r="F67" s="21">
        <v>4685640.7</v>
      </c>
      <c r="G67" s="21">
        <f t="shared" si="7"/>
        <v>601517.47820840345</v>
      </c>
      <c r="I67" s="21">
        <f t="shared" si="5"/>
        <v>78762</v>
      </c>
      <c r="J67" s="21">
        <f t="shared" si="8"/>
        <v>3001481.6482084035</v>
      </c>
    </row>
    <row r="68" spans="1:10" x14ac:dyDescent="0.25">
      <c r="A68" s="6">
        <v>45376</v>
      </c>
      <c r="B68" s="21">
        <v>62495</v>
      </c>
      <c r="C68" s="27">
        <v>2399989.2400000002</v>
      </c>
      <c r="D68" s="21"/>
      <c r="E68" s="21">
        <v>15600</v>
      </c>
      <c r="F68" s="21">
        <v>4677979.8</v>
      </c>
      <c r="G68" s="21">
        <f t="shared" si="7"/>
        <v>600534.01286313974</v>
      </c>
      <c r="I68" s="21">
        <f t="shared" si="5"/>
        <v>78095</v>
      </c>
      <c r="J68" s="21">
        <f t="shared" si="8"/>
        <v>3000523.2528631398</v>
      </c>
    </row>
    <row r="69" spans="1:10" x14ac:dyDescent="0.25">
      <c r="A69" s="6">
        <v>45377</v>
      </c>
      <c r="B69" s="21">
        <v>61760</v>
      </c>
      <c r="C69" s="27">
        <v>2399962.7200000002</v>
      </c>
      <c r="D69" s="21"/>
      <c r="E69" s="21">
        <v>15500</v>
      </c>
      <c r="F69" s="21">
        <v>4693350.4000000004</v>
      </c>
      <c r="G69" s="21">
        <f t="shared" si="7"/>
        <v>602507.2082365175</v>
      </c>
      <c r="I69" s="21">
        <f t="shared" si="5"/>
        <v>77260</v>
      </c>
      <c r="J69" s="21">
        <f t="shared" si="8"/>
        <v>3002469.9282365176</v>
      </c>
    </row>
    <row r="70" spans="1:10" x14ac:dyDescent="0.25">
      <c r="A70" s="6">
        <v>45378</v>
      </c>
      <c r="B70" s="21">
        <v>61571</v>
      </c>
      <c r="C70" s="27">
        <v>2399976.0099999998</v>
      </c>
      <c r="D70" s="21"/>
      <c r="E70" s="21">
        <v>15350</v>
      </c>
      <c r="F70" s="21">
        <v>4687960.6100000003</v>
      </c>
      <c r="G70" s="21">
        <f t="shared" si="7"/>
        <v>601815.29583937768</v>
      </c>
      <c r="I70" s="21">
        <f>B70+E70</f>
        <v>76921</v>
      </c>
      <c r="J70" s="21">
        <f t="shared" si="8"/>
        <v>3001791.3058393775</v>
      </c>
    </row>
    <row r="71" spans="1:10" x14ac:dyDescent="0.25">
      <c r="A71" s="6">
        <v>45379</v>
      </c>
      <c r="B71" s="21">
        <v>60318</v>
      </c>
      <c r="C71" s="27">
        <v>2399980.84</v>
      </c>
      <c r="D71" s="21"/>
      <c r="E71" s="21">
        <v>15100</v>
      </c>
      <c r="F71" s="21">
        <v>4674209.53</v>
      </c>
      <c r="G71" s="21">
        <f t="shared" si="7"/>
        <v>600050.00577685924</v>
      </c>
      <c r="I71" s="21">
        <f>B71+E71</f>
        <v>75418</v>
      </c>
      <c r="J71" s="21">
        <f t="shared" si="8"/>
        <v>3000030.8457768592</v>
      </c>
    </row>
    <row r="72" spans="1:10" x14ac:dyDescent="0.25">
      <c r="A72" s="6">
        <v>45383</v>
      </c>
      <c r="B72" s="21">
        <v>59606</v>
      </c>
      <c r="C72" s="27">
        <v>2399975.98</v>
      </c>
      <c r="G72" s="21">
        <f t="shared" si="7"/>
        <v>0</v>
      </c>
      <c r="I72" s="21">
        <f>B72+E72</f>
        <v>59606</v>
      </c>
      <c r="J72" s="21">
        <f t="shared" si="8"/>
        <v>2399975.98</v>
      </c>
    </row>
    <row r="73" spans="1:10" x14ac:dyDescent="0.25">
      <c r="A73" s="6">
        <v>45384</v>
      </c>
      <c r="B73" s="21">
        <v>60019</v>
      </c>
      <c r="C73" s="27">
        <v>2399961.75</v>
      </c>
      <c r="D73" s="21"/>
      <c r="E73" s="21">
        <v>14750</v>
      </c>
      <c r="F73" s="21">
        <v>4679409.4800000004</v>
      </c>
      <c r="G73" s="21">
        <f t="shared" si="7"/>
        <v>600717.54753071372</v>
      </c>
      <c r="I73" s="21">
        <f t="shared" ref="I73:I82" si="9">B73+E73</f>
        <v>74769</v>
      </c>
      <c r="J73" s="21">
        <f t="shared" si="8"/>
        <v>3000679.2975307135</v>
      </c>
    </row>
    <row r="74" spans="1:10" x14ac:dyDescent="0.25">
      <c r="A74" s="6">
        <v>45385</v>
      </c>
      <c r="B74" s="21">
        <v>60928</v>
      </c>
      <c r="C74" s="27">
        <v>2399972.2000000002</v>
      </c>
      <c r="D74" s="21"/>
      <c r="E74" s="21">
        <v>15200</v>
      </c>
      <c r="F74" s="21">
        <v>4683229.4400000004</v>
      </c>
      <c r="G74" s="21">
        <f t="shared" si="7"/>
        <v>601207.93355328194</v>
      </c>
      <c r="I74" s="21">
        <f t="shared" si="9"/>
        <v>76128</v>
      </c>
      <c r="J74" s="21">
        <f t="shared" si="8"/>
        <v>3001180.1335532824</v>
      </c>
    </row>
    <row r="75" spans="1:10" x14ac:dyDescent="0.25">
      <c r="A75" s="6">
        <v>45386</v>
      </c>
      <c r="B75" s="21">
        <v>60567</v>
      </c>
      <c r="C75" s="27">
        <v>2399973.4300000002</v>
      </c>
      <c r="G75" s="21">
        <f t="shared" si="7"/>
        <v>0</v>
      </c>
      <c r="I75" s="21">
        <f t="shared" si="9"/>
        <v>60567</v>
      </c>
      <c r="J75" s="21">
        <f t="shared" si="8"/>
        <v>2399973.4300000002</v>
      </c>
    </row>
    <row r="76" spans="1:10" x14ac:dyDescent="0.25">
      <c r="A76" s="6">
        <v>45387</v>
      </c>
      <c r="B76" s="21">
        <v>62047</v>
      </c>
      <c r="C76" s="27">
        <v>2399984.16</v>
      </c>
      <c r="D76" s="21"/>
      <c r="E76" s="21">
        <v>14250</v>
      </c>
      <c r="F76" s="21">
        <v>4365109.88</v>
      </c>
      <c r="G76" s="21">
        <f t="shared" si="7"/>
        <v>560369.44683363929</v>
      </c>
      <c r="I76" s="21">
        <f t="shared" si="9"/>
        <v>76297</v>
      </c>
      <c r="J76" s="21">
        <f t="shared" si="8"/>
        <v>2960353.6068336396</v>
      </c>
    </row>
    <row r="77" spans="1:10" x14ac:dyDescent="0.25">
      <c r="A77" s="6">
        <v>45390</v>
      </c>
      <c r="B77" s="21">
        <v>62756</v>
      </c>
      <c r="C77" s="27">
        <v>2399958.88</v>
      </c>
      <c r="D77" s="21"/>
      <c r="E77" s="21">
        <v>15600</v>
      </c>
      <c r="F77" s="21">
        <v>4694439.3600000003</v>
      </c>
      <c r="G77" s="21">
        <f t="shared" si="7"/>
        <v>602647.00309382903</v>
      </c>
      <c r="I77" s="21">
        <f t="shared" si="9"/>
        <v>78356</v>
      </c>
      <c r="J77" s="21">
        <f t="shared" si="8"/>
        <v>3002605.8830938288</v>
      </c>
    </row>
    <row r="78" spans="1:10" x14ac:dyDescent="0.25">
      <c r="A78" s="6">
        <v>45391</v>
      </c>
      <c r="B78" s="27">
        <v>61585</v>
      </c>
      <c r="C78" s="27">
        <v>2399985.9300000002</v>
      </c>
      <c r="D78" s="21"/>
      <c r="E78" s="21">
        <v>15500</v>
      </c>
      <c r="F78" s="21">
        <v>4688709.7</v>
      </c>
      <c r="G78" s="21">
        <f>F78/7.7897</f>
        <v>601911.46000487823</v>
      </c>
      <c r="I78" s="21">
        <f t="shared" si="9"/>
        <v>77085</v>
      </c>
      <c r="J78" s="21">
        <f>C78+G78</f>
        <v>3001897.3900048784</v>
      </c>
    </row>
    <row r="79" spans="1:10" x14ac:dyDescent="0.25">
      <c r="A79" s="6">
        <v>45392</v>
      </c>
      <c r="B79" s="27">
        <v>61998</v>
      </c>
      <c r="C79" s="27">
        <v>2399954.98</v>
      </c>
      <c r="D79" s="27"/>
      <c r="E79" s="27">
        <v>15000</v>
      </c>
      <c r="F79" s="27">
        <v>4633459.5</v>
      </c>
      <c r="G79" s="27">
        <f t="shared" ref="G79:G91" si="10">F79/7.7897</f>
        <v>594818.734996213</v>
      </c>
      <c r="I79" s="21">
        <f t="shared" si="9"/>
        <v>76998</v>
      </c>
      <c r="J79" s="21">
        <f t="shared" ref="J79:J91" si="11">C79+G79</f>
        <v>2994773.7149962131</v>
      </c>
    </row>
    <row r="80" spans="1:10" x14ac:dyDescent="0.25">
      <c r="A80" s="6">
        <v>45393</v>
      </c>
      <c r="B80" s="27">
        <v>62030</v>
      </c>
      <c r="C80" s="27">
        <v>2399990.3199999998</v>
      </c>
      <c r="D80" s="27"/>
      <c r="E80" s="27">
        <v>15300</v>
      </c>
      <c r="F80" s="27">
        <v>4646389.68</v>
      </c>
      <c r="G80" s="27">
        <f t="shared" si="10"/>
        <v>596478.64230971667</v>
      </c>
      <c r="I80" s="21">
        <f t="shared" si="9"/>
        <v>77330</v>
      </c>
      <c r="J80" s="21">
        <f t="shared" si="11"/>
        <v>2996468.9623097163</v>
      </c>
    </row>
    <row r="81" spans="1:10" x14ac:dyDescent="0.25">
      <c r="A81" s="6">
        <v>45394</v>
      </c>
      <c r="B81" s="27">
        <v>63550</v>
      </c>
      <c r="C81" s="27">
        <v>2399972.11</v>
      </c>
      <c r="D81" s="27"/>
      <c r="E81" s="27">
        <v>15500</v>
      </c>
      <c r="F81" s="27">
        <v>4670819.5999999996</v>
      </c>
      <c r="G81" s="27">
        <f t="shared" si="10"/>
        <v>599614.82470441738</v>
      </c>
      <c r="I81" s="21">
        <f t="shared" si="9"/>
        <v>79050</v>
      </c>
      <c r="J81" s="21">
        <f t="shared" si="11"/>
        <v>2999586.9347044174</v>
      </c>
    </row>
    <row r="82" spans="1:10" x14ac:dyDescent="0.25">
      <c r="A82" s="6">
        <v>45397</v>
      </c>
      <c r="B82" s="27">
        <v>63682</v>
      </c>
      <c r="C82" s="27">
        <v>2399983.5299999998</v>
      </c>
      <c r="D82" s="27"/>
      <c r="E82" s="27">
        <v>15800</v>
      </c>
      <c r="F82" s="27">
        <v>4657699.38</v>
      </c>
      <c r="G82" s="27">
        <f t="shared" si="10"/>
        <v>597930.52107269852</v>
      </c>
      <c r="H82" s="27"/>
      <c r="I82" s="27">
        <f t="shared" si="9"/>
        <v>79482</v>
      </c>
      <c r="J82" s="27">
        <f t="shared" si="11"/>
        <v>2997914.0510726981</v>
      </c>
    </row>
    <row r="83" spans="1:10" x14ac:dyDescent="0.25">
      <c r="A83" s="6">
        <v>45398</v>
      </c>
      <c r="B83" s="27">
        <v>65014</v>
      </c>
      <c r="C83" s="27">
        <v>2399985.31</v>
      </c>
      <c r="D83" s="27"/>
      <c r="E83" s="27">
        <v>16100</v>
      </c>
      <c r="F83" s="27">
        <v>4670439.34</v>
      </c>
      <c r="G83" s="27">
        <f t="shared" si="10"/>
        <v>599566.00896055042</v>
      </c>
      <c r="I83" s="27">
        <f>B83+E83</f>
        <v>81114</v>
      </c>
      <c r="J83" s="27">
        <f t="shared" si="11"/>
        <v>2999551.3189605502</v>
      </c>
    </row>
    <row r="84" spans="1:10" x14ac:dyDescent="0.25">
      <c r="A84" s="6">
        <v>45399</v>
      </c>
      <c r="B84" s="27">
        <v>64936</v>
      </c>
      <c r="C84" s="27">
        <v>2399963.13</v>
      </c>
      <c r="D84" s="27"/>
      <c r="E84" s="27">
        <v>16100</v>
      </c>
      <c r="F84" s="27">
        <v>4629111</v>
      </c>
      <c r="G84" s="27">
        <f t="shared" si="10"/>
        <v>594260.49783688714</v>
      </c>
      <c r="H84" s="27"/>
      <c r="I84" s="27">
        <f>B84+E84</f>
        <v>81036</v>
      </c>
      <c r="J84" s="27">
        <f t="shared" si="11"/>
        <v>2994223.6278368868</v>
      </c>
    </row>
    <row r="85" spans="1:10" x14ac:dyDescent="0.25">
      <c r="A85" s="6">
        <v>45400</v>
      </c>
      <c r="B85" s="27">
        <v>64861</v>
      </c>
      <c r="C85" s="27">
        <v>2399967.2599999998</v>
      </c>
      <c r="D85" s="27"/>
      <c r="E85" s="27">
        <v>16000</v>
      </c>
      <c r="F85" s="27">
        <v>4636620.7999999998</v>
      </c>
      <c r="G85" s="27">
        <f t="shared" si="10"/>
        <v>595224.56577275123</v>
      </c>
      <c r="I85" s="27">
        <f t="shared" ref="I85:I91" si="12">B85+E85</f>
        <v>80861</v>
      </c>
      <c r="J85" s="27">
        <f t="shared" si="11"/>
        <v>2995191.8257727511</v>
      </c>
    </row>
    <row r="86" spans="1:10" x14ac:dyDescent="0.25">
      <c r="A86" s="6">
        <v>45401</v>
      </c>
      <c r="B86" s="27">
        <v>64668</v>
      </c>
      <c r="C86" s="27">
        <v>2399978.2200000002</v>
      </c>
      <c r="D86" s="27"/>
      <c r="E86" s="27">
        <v>16000</v>
      </c>
      <c r="F86" s="27">
        <v>4612840</v>
      </c>
      <c r="G86" s="27">
        <f t="shared" si="10"/>
        <v>592171.71392993315</v>
      </c>
      <c r="I86" s="27">
        <f t="shared" si="12"/>
        <v>80668</v>
      </c>
      <c r="J86" s="27">
        <f t="shared" si="11"/>
        <v>2992149.9339299332</v>
      </c>
    </row>
    <row r="87" spans="1:10" x14ac:dyDescent="0.25">
      <c r="A87" s="6">
        <v>45404</v>
      </c>
      <c r="B87" s="27">
        <v>64570</v>
      </c>
      <c r="C87" s="27">
        <v>2400428.4900000002</v>
      </c>
      <c r="D87" s="27"/>
      <c r="E87" s="27">
        <v>15800</v>
      </c>
      <c r="F87" s="27">
        <v>4638489.74</v>
      </c>
      <c r="G87" s="27">
        <f t="shared" si="10"/>
        <v>595464.49028845783</v>
      </c>
      <c r="I87" s="27">
        <f t="shared" si="12"/>
        <v>80370</v>
      </c>
      <c r="J87" s="27">
        <f t="shared" si="11"/>
        <v>2995892.9802884581</v>
      </c>
    </row>
    <row r="88" spans="1:10" x14ac:dyDescent="0.25">
      <c r="A88" s="6">
        <v>45405</v>
      </c>
      <c r="B88" s="27">
        <v>62774</v>
      </c>
      <c r="C88" s="27">
        <v>2399994.4</v>
      </c>
      <c r="D88" s="27"/>
      <c r="E88" s="27">
        <v>15950</v>
      </c>
      <c r="F88" s="27">
        <v>4689670.04</v>
      </c>
      <c r="G88" s="27">
        <f t="shared" si="10"/>
        <v>602034.74331489019</v>
      </c>
      <c r="H88" s="27"/>
      <c r="I88" s="27">
        <f t="shared" si="12"/>
        <v>78724</v>
      </c>
      <c r="J88" s="27">
        <f t="shared" si="11"/>
        <v>3002029.1433148901</v>
      </c>
    </row>
    <row r="89" spans="1:10" x14ac:dyDescent="0.25">
      <c r="A89" s="6">
        <v>45406</v>
      </c>
      <c r="B89" s="27">
        <v>62271</v>
      </c>
      <c r="C89" s="27">
        <v>2399992.84</v>
      </c>
      <c r="D89" s="27"/>
      <c r="E89" s="27">
        <v>15450</v>
      </c>
      <c r="F89" s="27">
        <v>4684750.55</v>
      </c>
      <c r="G89" s="27">
        <f t="shared" si="10"/>
        <v>601403.20551497489</v>
      </c>
      <c r="H89" s="27"/>
      <c r="I89" s="27">
        <f t="shared" si="12"/>
        <v>77721</v>
      </c>
      <c r="J89" s="27">
        <f t="shared" si="11"/>
        <v>3001396.0455149747</v>
      </c>
    </row>
    <row r="90" spans="1:10" x14ac:dyDescent="0.25">
      <c r="A90" s="6">
        <v>45407</v>
      </c>
      <c r="B90" s="27">
        <v>61730</v>
      </c>
      <c r="C90" s="27">
        <v>2400000.67</v>
      </c>
      <c r="D90" s="27"/>
      <c r="E90" s="27">
        <v>15300</v>
      </c>
      <c r="F90" s="27">
        <v>4642229.6100000003</v>
      </c>
      <c r="G90" s="27">
        <f t="shared" si="10"/>
        <v>595944.59478542185</v>
      </c>
      <c r="I90" s="27">
        <f t="shared" si="12"/>
        <v>77030</v>
      </c>
      <c r="J90" s="27">
        <f t="shared" si="11"/>
        <v>2995945.264785422</v>
      </c>
    </row>
    <row r="91" spans="1:10" x14ac:dyDescent="0.25">
      <c r="A91" s="6">
        <v>45408</v>
      </c>
      <c r="B91" s="27">
        <v>60070</v>
      </c>
      <c r="C91" s="27">
        <v>2399958.69</v>
      </c>
      <c r="D91" s="27"/>
      <c r="E91" s="27">
        <v>9900</v>
      </c>
      <c r="F91" s="27">
        <v>3074379.66</v>
      </c>
      <c r="G91" s="27">
        <f t="shared" si="10"/>
        <v>394672.40843678196</v>
      </c>
      <c r="I91" s="27">
        <f t="shared" si="12"/>
        <v>69970</v>
      </c>
      <c r="J91" s="27">
        <f t="shared" si="11"/>
        <v>2794631.0984367821</v>
      </c>
    </row>
    <row r="92" spans="1:10" x14ac:dyDescent="0.25">
      <c r="A92" s="6"/>
    </row>
    <row r="93" spans="1:10" x14ac:dyDescent="0.25">
      <c r="A93" s="6"/>
    </row>
    <row r="94" spans="1:10" x14ac:dyDescent="0.25">
      <c r="A94" s="6"/>
    </row>
    <row r="95" spans="1:10" x14ac:dyDescent="0.25">
      <c r="A95" s="6"/>
    </row>
    <row r="96" spans="1:10" x14ac:dyDescent="0.25">
      <c r="A96" s="6"/>
    </row>
  </sheetData>
  <mergeCells count="3">
    <mergeCell ref="B5:C5"/>
    <mergeCell ref="E5:G5"/>
    <mergeCell ref="I5:J5"/>
  </mergeCells>
  <phoneticPr fontId="12" type="noConversion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Lip, Florence</dc:creator>
  <cp:lastModifiedBy>Xu, Eileen</cp:lastModifiedBy>
  <cp:lastPrinted>2024-02-26T15:34:21Z</cp:lastPrinted>
  <dcterms:created xsi:type="dcterms:W3CDTF">2024-01-18T09:48:18Z</dcterms:created>
  <dcterms:modified xsi:type="dcterms:W3CDTF">2024-04-29T01:45:53Z</dcterms:modified>
</cp:coreProperties>
</file>