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Earning release\Q4 2022\"/>
    </mc:Choice>
  </mc:AlternateContent>
  <bookViews>
    <workbookView xWindow="0" yWindow="0" windowWidth="19200" windowHeight="6760" tabRatio="626" activeTab="1"/>
  </bookViews>
  <sheets>
    <sheet name="Cover" sheetId="1" r:id="rId1"/>
    <sheet name="Consol" sheetId="47" r:id="rId2"/>
    <sheet name="KFC" sheetId="51" r:id="rId3"/>
    <sheet name="Pizza Hut" sheetId="49" r:id="rId4"/>
    <sheet name="Balance_Sheet" sheetId="57" r:id="rId5"/>
    <sheet name="Cash_Flow" sheetId="58"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KFC!$A$4:$U$35</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1">Consol!$A$1:$U$78</definedName>
    <definedName name="_xlnm.Print_Area" localSheetId="0">Cover!$B$2:$L$39</definedName>
    <definedName name="_xlnm.Print_Area" localSheetId="8">Definitions!$A$1:$J$16</definedName>
    <definedName name="_xlnm.Print_Area" localSheetId="2">KFC!$A$1:$U$37</definedName>
    <definedName name="_xlnm.Print_Area" localSheetId="3">'Pizza Hut'!$A$1:$U$36</definedName>
    <definedName name="_xlnm.Print_Area" localSheetId="7">SSS!$A$1:$H$36</definedName>
    <definedName name="_xlnm.Print_Area" localSheetId="6">'Unit Summary'!$A$1:$D$13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62913"/>
</workbook>
</file>

<file path=xl/calcChain.xml><?xml version="1.0" encoding="utf-8"?>
<calcChain xmlns="http://schemas.openxmlformats.org/spreadsheetml/2006/main">
  <c r="G48" i="58" l="1"/>
  <c r="D48" i="58"/>
  <c r="A48" i="58"/>
  <c r="G47" i="58"/>
  <c r="D47" i="58"/>
  <c r="A47" i="58"/>
  <c r="G46" i="58"/>
  <c r="D46" i="58"/>
  <c r="A46" i="58"/>
  <c r="G45" i="58"/>
  <c r="D45" i="58"/>
  <c r="A45" i="58"/>
  <c r="G44" i="58"/>
  <c r="D44" i="58"/>
  <c r="A44" i="58"/>
  <c r="G43" i="58"/>
  <c r="D43" i="58"/>
  <c r="A43" i="58"/>
  <c r="G42" i="58"/>
  <c r="D42" i="58"/>
  <c r="A42" i="58"/>
  <c r="G41" i="58"/>
  <c r="D41" i="58"/>
  <c r="A41" i="58"/>
  <c r="G40" i="58"/>
  <c r="D40" i="58"/>
  <c r="A40" i="58"/>
  <c r="G39" i="58"/>
  <c r="D39" i="58"/>
  <c r="A39" i="58"/>
  <c r="G38" i="58"/>
  <c r="D38" i="58"/>
  <c r="A38" i="58"/>
  <c r="G37" i="58"/>
  <c r="D37" i="58"/>
  <c r="A37" i="58"/>
  <c r="A36" i="58"/>
  <c r="G35" i="58"/>
  <c r="D35" i="58"/>
  <c r="A35" i="58"/>
  <c r="G34" i="58"/>
  <c r="D34" i="58"/>
  <c r="A34" i="58"/>
  <c r="G33" i="58"/>
  <c r="D33" i="58"/>
  <c r="A33" i="58"/>
  <c r="G32" i="58"/>
  <c r="D32" i="58"/>
  <c r="A32" i="58"/>
  <c r="G31" i="58"/>
  <c r="D31" i="58"/>
  <c r="A31" i="58"/>
  <c r="G30" i="58"/>
  <c r="D30" i="58"/>
  <c r="A30" i="58"/>
  <c r="G29" i="58"/>
  <c r="D29" i="58"/>
  <c r="A29" i="58"/>
  <c r="A28" i="58"/>
  <c r="G26" i="58"/>
  <c r="D26" i="58"/>
  <c r="A26" i="58"/>
  <c r="G25" i="58"/>
  <c r="D25" i="58"/>
  <c r="A25" i="58"/>
  <c r="G24" i="58"/>
  <c r="D24" i="58"/>
  <c r="A24" i="58"/>
  <c r="G23" i="58"/>
  <c r="D23" i="58"/>
  <c r="A23" i="58"/>
  <c r="G22" i="58"/>
  <c r="D22" i="58"/>
  <c r="A22" i="58"/>
  <c r="G21" i="58"/>
  <c r="D21" i="58"/>
  <c r="A21" i="58"/>
  <c r="G20" i="58"/>
  <c r="D20" i="58"/>
  <c r="A20" i="58"/>
  <c r="G19" i="58"/>
  <c r="D19" i="58"/>
  <c r="A19" i="58"/>
  <c r="G18" i="58"/>
  <c r="D18" i="58"/>
  <c r="A18" i="58"/>
  <c r="G17" i="58"/>
  <c r="D17" i="58"/>
  <c r="A17" i="58"/>
  <c r="G16" i="58"/>
  <c r="D16" i="58"/>
  <c r="A16" i="58"/>
  <c r="G15" i="58"/>
  <c r="D15" i="58"/>
  <c r="A15" i="58"/>
  <c r="G14" i="58"/>
  <c r="D14" i="58"/>
  <c r="A14" i="58"/>
  <c r="G13" i="58"/>
  <c r="D13" i="58"/>
  <c r="A13" i="58"/>
  <c r="G12" i="58"/>
  <c r="D12" i="58"/>
  <c r="A12" i="58"/>
  <c r="G11" i="58"/>
  <c r="D11" i="58"/>
  <c r="A11" i="58"/>
  <c r="G10" i="58"/>
  <c r="D10" i="58"/>
  <c r="A10" i="58"/>
  <c r="G9" i="58"/>
  <c r="D9" i="58"/>
  <c r="A9" i="58"/>
  <c r="A8" i="58"/>
  <c r="F7" i="58"/>
  <c r="C7" i="58"/>
  <c r="E47" i="57"/>
  <c r="C47" i="57"/>
  <c r="E46" i="57"/>
  <c r="C46" i="57"/>
  <c r="E45" i="57"/>
  <c r="C45" i="57"/>
  <c r="E44" i="57"/>
  <c r="C44" i="57"/>
  <c r="E43" i="57"/>
  <c r="C43" i="57"/>
  <c r="E42" i="57"/>
  <c r="C42" i="57"/>
  <c r="E41" i="57"/>
  <c r="C41" i="57"/>
  <c r="E40" i="57"/>
  <c r="C40" i="57"/>
  <c r="E39" i="57"/>
  <c r="C39" i="57"/>
  <c r="E36" i="57"/>
  <c r="C36" i="57"/>
  <c r="E34" i="57"/>
  <c r="C34" i="57"/>
  <c r="E33" i="57"/>
  <c r="C33" i="57"/>
  <c r="E32" i="57"/>
  <c r="C32" i="57"/>
  <c r="E31" i="57"/>
  <c r="C31" i="57"/>
  <c r="E30" i="57"/>
  <c r="C30" i="57"/>
  <c r="E29" i="57"/>
  <c r="C29" i="57"/>
  <c r="E28" i="57"/>
  <c r="C28" i="57"/>
  <c r="E27" i="57"/>
  <c r="C27" i="57"/>
  <c r="E23" i="57"/>
  <c r="C23" i="57"/>
  <c r="E22" i="57"/>
  <c r="C22" i="57"/>
  <c r="E21" i="57"/>
  <c r="C21" i="57"/>
  <c r="E20" i="57"/>
  <c r="C20" i="57"/>
  <c r="E19" i="57"/>
  <c r="C19" i="57"/>
  <c r="E18" i="57"/>
  <c r="C18" i="57"/>
  <c r="E17" i="57"/>
  <c r="C17" i="57"/>
  <c r="E16" i="57"/>
  <c r="C16" i="57"/>
  <c r="E15" i="57"/>
  <c r="C15" i="57"/>
  <c r="E14" i="57"/>
  <c r="C14" i="57"/>
  <c r="E13" i="57"/>
  <c r="C13" i="57"/>
  <c r="E12" i="57"/>
  <c r="C12" i="57"/>
  <c r="E11" i="57"/>
  <c r="C11" i="57"/>
  <c r="E10" i="57"/>
  <c r="C10" i="57"/>
  <c r="E9" i="57"/>
  <c r="C9" i="57"/>
  <c r="E5" i="57"/>
  <c r="C5" i="57"/>
  <c r="D11" i="38" l="1"/>
  <c r="D10" i="38"/>
  <c r="D7" i="38" l="1"/>
  <c r="D6" i="38"/>
  <c r="D8" i="38" l="1"/>
  <c r="D9" i="38"/>
  <c r="H65" i="47" l="1"/>
  <c r="H61" i="47"/>
  <c r="C12" i="38" l="1"/>
  <c r="B12" i="38"/>
  <c r="D12" i="38" l="1"/>
</calcChain>
</file>

<file path=xl/sharedStrings.xml><?xml version="1.0" encoding="utf-8"?>
<sst xmlns="http://schemas.openxmlformats.org/spreadsheetml/2006/main" count="342" uniqueCount="183">
  <si>
    <t>Company sales</t>
  </si>
  <si>
    <t>Food and paper</t>
  </si>
  <si>
    <t>Payroll and employee benefits</t>
  </si>
  <si>
    <t>Occupancy and other operating expenses</t>
  </si>
  <si>
    <t>General and administrative expenses</t>
  </si>
  <si>
    <t>Restaurant margin</t>
  </si>
  <si>
    <t>KFC</t>
  </si>
  <si>
    <t>Basic EPS Data</t>
  </si>
  <si>
    <t>Diluted EPS Data</t>
  </si>
  <si>
    <t>DEFINITIONS</t>
  </si>
  <si>
    <t>Historical Financial Summary</t>
  </si>
  <si>
    <t>%</t>
  </si>
  <si>
    <t xml:space="preserve">Revenues </t>
  </si>
  <si>
    <t>Costs and Expenses, Net</t>
  </si>
  <si>
    <t>Company restaurants</t>
  </si>
  <si>
    <t xml:space="preserve">  Food and paper</t>
  </si>
  <si>
    <t xml:space="preserve">  Payroll and employee benefits</t>
  </si>
  <si>
    <t xml:space="preserve">  Occupancy and other operating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</si>
  <si>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</si>
  <si>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</si>
  <si>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</si>
  <si>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</si>
  <si>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</si>
  <si>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</si>
  <si>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</si>
  <si>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</si>
  <si>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</si>
  <si>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Little Sheep</t>
    <phoneticPr fontId="16" type="noConversion"/>
  </si>
  <si>
    <t>KFC</t>
    <phoneticPr fontId="16" type="noConversion"/>
  </si>
  <si>
    <t>Total</t>
    <phoneticPr fontId="16" type="noConversion"/>
  </si>
  <si>
    <t>Yum China</t>
    <phoneticPr fontId="14" type="noConversion"/>
  </si>
  <si>
    <t>FY 2016</t>
    <phoneticPr fontId="14" type="noConversion"/>
  </si>
  <si>
    <t>Q1 2017</t>
    <phoneticPr fontId="14" type="noConversion"/>
  </si>
  <si>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</si>
  <si>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</si>
  <si>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</si>
  <si>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</si>
  <si>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</si>
  <si>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</si>
  <si>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</si>
  <si>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Yum China Holdings, Inc.</t>
  </si>
  <si>
    <t>Unit Count</t>
    <phoneticPr fontId="16" type="noConversion"/>
  </si>
  <si>
    <t>Revenues</t>
  </si>
  <si>
    <t>Franchise fees and income</t>
  </si>
  <si>
    <t>Total revenues</t>
  </si>
  <si>
    <t>Franchise expenses</t>
  </si>
  <si>
    <t>KFC Operating Results</t>
  </si>
  <si>
    <t>(in US$ millions)</t>
  </si>
  <si>
    <t>Pizza Hut</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</si>
  <si>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</si>
  <si>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</si>
  <si>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</si>
  <si>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</si>
  <si>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</si>
  <si>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</si>
  <si>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</si>
  <si>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</si>
  <si>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</si>
  <si>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</si>
  <si>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</si>
  <si>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</si>
  <si>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</si>
  <si>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</si>
  <si>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</si>
  <si>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</si>
  <si>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</si>
  <si>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</si>
  <si>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</si>
  <si>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</si>
  <si>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</si>
  <si>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</si>
  <si>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</si>
  <si>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</si>
  <si>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</si>
  <si>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</si>
  <si>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</si>
  <si>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</si>
  <si>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Q3 2017</t>
  </si>
  <si>
    <t>Q4 2017</t>
  </si>
  <si>
    <t>FY 2017</t>
  </si>
  <si>
    <t>Other revenues</t>
  </si>
  <si>
    <t>Q1 2018</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</si>
  <si>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</si>
  <si>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</si>
  <si>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</si>
  <si>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</si>
  <si>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</si>
  <si>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t xml:space="preserve">Basic </t>
  </si>
  <si>
    <t>Diluted</t>
  </si>
  <si>
    <t>Diluted (Adjusted)</t>
  </si>
  <si>
    <t>Pizza Hut Operating Results</t>
  </si>
  <si>
    <t>Q2 2018</t>
  </si>
  <si>
    <t>Company-owned</t>
  </si>
  <si>
    <t>Franchisees</t>
  </si>
  <si>
    <t>Same-Store Sales Growth (stated in constant currency basis)</t>
  </si>
  <si>
    <t>Other liabilities</t>
  </si>
  <si>
    <t>Other operating costs and expenses</t>
  </si>
  <si>
    <t>Q3 2018</t>
  </si>
  <si>
    <t>Net income - noncontrolling interests</t>
  </si>
  <si>
    <t>Q4 2018</t>
  </si>
  <si>
    <t>FY 2018</t>
  </si>
  <si>
    <t>(in US$ millions, except per share data)</t>
  </si>
  <si>
    <t>Interest income, net</t>
  </si>
  <si>
    <t>Weighted-average shares outstanding (in millions)</t>
  </si>
  <si>
    <t>Full Year</t>
  </si>
  <si>
    <t>Non-current operating lease liabilities</t>
  </si>
  <si>
    <t>Operating lease right-of-use assets</t>
  </si>
  <si>
    <t>Q1 2019</t>
  </si>
  <si>
    <t xml:space="preserve"> Expenses for transactions with franchisees and
   unconsolidated affiliates</t>
  </si>
  <si>
    <t>Statements of Income</t>
  </si>
  <si>
    <t>Special Items, Diluted Earnings Per Common Share</t>
  </si>
  <si>
    <t>Expenses for transactions with
   franchisees and unconsolidated affiliates</t>
  </si>
  <si>
    <t>Q2 2019</t>
  </si>
  <si>
    <t>Company restaurant expenses</t>
  </si>
  <si>
    <t>Q3 (unaudited)</t>
  </si>
  <si>
    <t>Q3 2019</t>
  </si>
  <si>
    <t>Special Items, Basic Earnings Per Common Share</t>
  </si>
  <si>
    <t xml:space="preserve">Adjusted Basic Earnings Per Common Share </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</si>
  <si>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</si>
  <si>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</si>
  <si>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</si>
  <si>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</si>
  <si>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</si>
  <si>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</si>
  <si>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(unaudited)</t>
  </si>
  <si>
    <t>Q1 2020</t>
  </si>
  <si>
    <t>Q2 2020</t>
  </si>
  <si>
    <t>Huang Ji Huang</t>
  </si>
  <si>
    <t>Lavazza</t>
  </si>
  <si>
    <t>Q3 2020</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</si>
  <si>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</si>
  <si>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</si>
  <si>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</si>
  <si>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Q4 2020</t>
  </si>
  <si>
    <t>FY 2020</t>
  </si>
  <si>
    <t>Deferred income tax liabilities</t>
  </si>
  <si>
    <t>Q1 2021</t>
  </si>
  <si>
    <t>Q2 2021</t>
  </si>
  <si>
    <t>Deferred income tax assets</t>
  </si>
  <si>
    <t>Other expenses (income), net</t>
  </si>
  <si>
    <t>Investment gain (loss)</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</si>
  <si>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an average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</si>
  <si>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Q3 2021</t>
  </si>
  <si>
    <t>Q4 2021</t>
  </si>
  <si>
    <t>FY 2021</t>
  </si>
  <si>
    <t>Condensed Consolidated Statements of Cash Flows</t>
  </si>
  <si>
    <t>Condensed Consolidated Balance Sheets</t>
  </si>
  <si>
    <t>LIABILITIES, REDEEMABLE NONCONTROLLING INTEREST AND EQUITY</t>
  </si>
  <si>
    <t>Equity in net earnings (losses) from equity method investments</t>
  </si>
  <si>
    <t>Q1 2022</t>
  </si>
  <si>
    <t>Closures and impairment expenses (income) , net</t>
  </si>
  <si>
    <t xml:space="preserve">Income Before Income Taxes and Equity in Net Earnings (Losses) from Equity Method Investments </t>
  </si>
  <si>
    <t>Income tax provision</t>
  </si>
  <si>
    <t>Net income  - including noncontrolling interests</t>
  </si>
  <si>
    <t>Net Income - Yum China Holdings, Inc.</t>
  </si>
  <si>
    <t>Basic Earnings Per Common Share</t>
  </si>
  <si>
    <t>Diluted Earnings Per Common Share</t>
  </si>
  <si>
    <t>Closures and impairment (income)  expenses, net</t>
  </si>
  <si>
    <t>Total costs and expenses, net</t>
  </si>
  <si>
    <t>Closures and impairment expenses (income), net</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</si>
  <si>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equity in net earnings (losses) from equity method investments,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</si>
  <si>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t>
  </si>
  <si>
    <t>Non-current finance lease liabilities</t>
  </si>
  <si>
    <t>Q2 2022</t>
  </si>
  <si>
    <t>Accumulated other comprehensive (loss) income</t>
  </si>
  <si>
    <t>Total Liabilities, Redeemable Noncontrolling Interest and Equity</t>
  </si>
  <si>
    <t>Q3 2022</t>
  </si>
  <si>
    <t>-</t>
  </si>
  <si>
    <t xml:space="preserve"> 2022 Q4</t>
  </si>
  <si>
    <t>Long-term time deposits</t>
  </si>
  <si>
    <t>Common stock,  $0.01 par value; 1,000 million shares authorized; 419 million shares and
    449 million shares issued at December 31, 2022 and 2021, respectively; 419 
    million shares and 428 million shares outstanding at December 31, 2022 and 2021, respectively</t>
  </si>
  <si>
    <t>Year Ended</t>
  </si>
  <si>
    <t>December 31, 2022</t>
  </si>
  <si>
    <t>Q4 2022</t>
  </si>
  <si>
    <t>FY 2022</t>
  </si>
  <si>
    <t>Adjusted Operating Profit</t>
  </si>
  <si>
    <t>Non-GAAP Reconciliations</t>
  </si>
  <si>
    <t>Special items, Operating Profit</t>
  </si>
  <si>
    <t>Special Items, Net Income - Yum China Holdings, Inc.</t>
  </si>
  <si>
    <t xml:space="preserve">Adjusted Net Income - Yum China Holdings, Inc. </t>
  </si>
  <si>
    <t>Certain comparative items in the Condensed Consolidated Financial Statements have been reclassified to conform to the current period’s presentation to facilitate comparison.</t>
  </si>
  <si>
    <t xml:space="preserve">Company sales represent revenues from Company-owned restaurants. Company Restaurant profit (“Restaurant profit”) is defined as Company sales less expenses incurred directly by our Company-owned restaurants in generating Company sales, including cost of food and paper, restaurant-level payroll and employee benefits, rent, depreciation and amortization of restaurant-level assets, advertising expenses, and other operating expenses. Company restaurant margin percentage is defined as Restaurant profit divided by Company sales. </t>
  </si>
  <si>
    <t>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equity in net earnings (losses) from equity method investments, income tax, interest income, net, investment gain or loss, certain non-cash expenses, consisting of depreciation and amortization as well as store impairment charges, and Special Items. We also use Restaurant profit and Restaurant margin (as defined above) for the purposes of internally evaluating the performance of our Company-owned restaurants and we believe Company restaurant profit and restaurant margin provide useful information to investors as to the profitability of our Company-owned restaurants.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</si>
</sst>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44" formatCode="_(&quot;$&quot;* #,##0.00_);_(&quot;$&quot;* \(#,##0.00\);_(&quot;$&quot;* &quot;-&quot;??_);_(@_)"/>
    <numFmt numFmtId="43" formatCode="_(* #,##0.00_);_(* \(#,##0.00\);_(* &quot;-&quot;??_);_(@_)"/>
    <numFmt numFmtId="164" formatCode="_ * #,##0_ ;_ * \-#,##0_ ;_ * &quot;-&quot;_ ;_ @_ "/>
    <numFmt numFmtId="165" formatCode="_ * #,##0.00_ ;_ * \-#,##0.00_ ;_ * &quot;-&quot;??_ ;_ @_ "/>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0%;\(0\)%;&quot;—&quot;"/>
    <numFmt numFmtId="192" formatCode="_(* #,##0.00_);_(* \(#,##0.00\);_(* &quot;—&quot;_);_(@_)"/>
    <numFmt numFmtId="193" formatCode="0.0%;\(0.0\)%"/>
    <numFmt numFmtId="194" formatCode="_([$$-409]* #,##0.0000_);_([$$-409]* \(#,##0.0000\);_([$$-409]* &quot;-&quot;??_);_(@_)"/>
    <numFmt numFmtId="195" formatCode="\+#;\(#\)"/>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u/>
      <sz val="12"/>
      <color theme="1"/>
      <name val="Times New Roman"/>
      <family val="1"/>
    </font>
    <font>
      <b/>
      <sz val="9"/>
      <color theme="1"/>
      <name val="Times New Roman"/>
      <family val="1"/>
    </font>
    <font>
      <sz val="9"/>
      <color theme="1"/>
      <name val="Calibri"/>
      <family val="2"/>
      <scheme val="minor"/>
    </font>
    <font>
      <b/>
      <sz val="10"/>
      <color rgb="FF000000"/>
      <name val="Times New Roman"/>
      <family val="1"/>
    </font>
    <font>
      <sz val="11"/>
      <color rgb="FF000000"/>
      <name val="Times New Roman"/>
      <family val="1"/>
    </font>
  </fonts>
  <fills count="33">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double">
        <color indexed="64"/>
      </bottom>
      <diagonal/>
    </border>
    <border>
      <left/>
      <right/>
      <top/>
      <bottom style="double">
        <color auto="1"/>
      </bottom>
      <diagonal/>
    </border>
    <border>
      <left/>
      <right/>
      <top style="thin">
        <color auto="1"/>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thin">
        <color indexed="64"/>
      </top>
      <bottom style="medium">
        <color indexed="64"/>
      </bottom>
      <diagonal/>
    </border>
  </borders>
  <cellStyleXfs count="164">
    <xf numFmtId="0" fontId="0" fillId="0" borderId="0"/>
    <xf numFmtId="43" fontId="6" fillId="0" borderId="0" applyFont="0" applyFill="0" applyBorder="0" applyAlignment="0" applyProtection="0"/>
    <xf numFmtId="43" fontId="10"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43" fontId="6" fillId="0" borderId="0" applyFont="0" applyFill="0" applyBorder="0" applyAlignment="0" applyProtection="0"/>
    <xf numFmtId="0" fontId="15" fillId="0" borderId="0">
      <alignment vertical="center"/>
    </xf>
    <xf numFmtId="165" fontId="15" fillId="0" borderId="0" applyFont="0" applyFill="0" applyBorder="0" applyAlignment="0" applyProtection="0">
      <alignment vertical="center"/>
    </xf>
    <xf numFmtId="0" fontId="3" fillId="0" borderId="0"/>
    <xf numFmtId="43"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2">
      <alignment horizontal="left"/>
    </xf>
    <xf numFmtId="174" fontId="14" fillId="19" borderId="22">
      <alignment horizontal="left"/>
    </xf>
    <xf numFmtId="179" fontId="6" fillId="0" borderId="0" applyFont="0" applyFill="0" applyBorder="0" applyAlignment="0" applyProtection="0"/>
    <xf numFmtId="43" fontId="22" fillId="0" borderId="0" applyFont="0" applyFill="0" applyBorder="0" applyAlignment="0" applyProtection="0"/>
    <xf numFmtId="175" fontId="6" fillId="0" borderId="0" applyFont="0" applyFill="0" applyBorder="0" applyAlignment="0" applyProtection="0"/>
    <xf numFmtId="4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3" applyNumberFormat="0" applyAlignment="0" applyProtection="0">
      <alignment horizontal="left" vertical="center"/>
    </xf>
    <xf numFmtId="170" fontId="8" fillId="0" borderId="13">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4" applyNumberFormat="0" applyFill="0" applyAlignment="0" applyProtection="0">
      <alignment vertical="center"/>
    </xf>
    <xf numFmtId="174" fontId="30" fillId="0" borderId="25" applyNumberFormat="0" applyFill="0" applyAlignment="0" applyProtection="0">
      <alignment vertical="center"/>
    </xf>
    <xf numFmtId="174" fontId="31" fillId="0" borderId="26"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27"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28" applyNumberFormat="0" applyAlignment="0" applyProtection="0">
      <alignment vertical="center"/>
    </xf>
    <xf numFmtId="174" fontId="38" fillId="23" borderId="29"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0"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164" fontId="27" fillId="0" borderId="0" applyFont="0" applyFill="0" applyBorder="0" applyAlignment="0" applyProtection="0"/>
    <xf numFmtId="165"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1" applyNumberFormat="0" applyAlignment="0" applyProtection="0">
      <alignment vertical="center"/>
    </xf>
    <xf numFmtId="174" fontId="45" fillId="10" borderId="28" applyNumberFormat="0" applyAlignment="0" applyProtection="0">
      <alignment vertical="center"/>
    </xf>
    <xf numFmtId="174" fontId="27" fillId="0" borderId="0"/>
    <xf numFmtId="174" fontId="9" fillId="29" borderId="32" applyNumberFormat="0" applyFont="0" applyAlignment="0" applyProtection="0">
      <alignment vertical="center"/>
    </xf>
    <xf numFmtId="0" fontId="2" fillId="0" borderId="0"/>
    <xf numFmtId="0" fontId="2" fillId="0" borderId="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173" fontId="1" fillId="0" borderId="0"/>
    <xf numFmtId="0" fontId="1" fillId="0" borderId="0"/>
    <xf numFmtId="0" fontId="1" fillId="0" borderId="0"/>
    <xf numFmtId="194" fontId="1" fillId="0" borderId="0"/>
  </cellStyleXfs>
  <cellXfs count="447">
    <xf numFmtId="0" fontId="0" fillId="0" borderId="0" xfId="0"/>
    <xf numFmtId="0" fontId="47" fillId="0" borderId="0" xfId="7" applyFont="1" applyFill="1" applyProtection="1">
      <protection locked="0"/>
    </xf>
    <xf numFmtId="0" fontId="48" fillId="0" borderId="0" xfId="0" applyFont="1" applyFill="1"/>
    <xf numFmtId="0" fontId="49" fillId="0" borderId="0" xfId="7" applyFont="1" applyFill="1" applyProtection="1">
      <protection locked="0"/>
    </xf>
    <xf numFmtId="0" fontId="53" fillId="0" borderId="0" xfId="0" applyFont="1" applyFill="1"/>
    <xf numFmtId="0" fontId="47" fillId="0" borderId="0" xfId="7" applyFont="1" applyProtection="1">
      <protection locked="0"/>
    </xf>
    <xf numFmtId="0" fontId="54" fillId="2" borderId="0" xfId="145" applyNumberFormat="1" applyFont="1" applyFill="1" applyBorder="1" applyAlignment="1">
      <alignment vertical="top"/>
    </xf>
    <xf numFmtId="166" fontId="47" fillId="0" borderId="0" xfId="1" applyNumberFormat="1" applyFont="1" applyAlignment="1">
      <alignment wrapText="1"/>
    </xf>
    <xf numFmtId="0" fontId="55" fillId="2" borderId="0" xfId="145" applyFont="1" applyFill="1"/>
    <xf numFmtId="0" fontId="54" fillId="2" borderId="0" xfId="145" applyNumberFormat="1" applyFont="1" applyFill="1" applyBorder="1" applyAlignment="1">
      <alignment horizontal="left"/>
    </xf>
    <xf numFmtId="0" fontId="47" fillId="0" borderId="7" xfId="0" applyFont="1" applyBorder="1" applyAlignment="1">
      <alignment horizontal="center" wrapText="1"/>
    </xf>
    <xf numFmtId="0" fontId="47" fillId="2" borderId="13" xfId="0" applyFont="1" applyFill="1" applyBorder="1" applyAlignment="1">
      <alignment horizontal="center" wrapText="1"/>
    </xf>
    <xf numFmtId="166" fontId="47" fillId="2" borderId="13" xfId="1" applyNumberFormat="1" applyFont="1" applyFill="1" applyBorder="1" applyAlignment="1" applyProtection="1">
      <alignment horizontal="center" wrapText="1"/>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wrapText="1"/>
    </xf>
    <xf numFmtId="0" fontId="55" fillId="2" borderId="4" xfId="145" applyFont="1" applyFill="1" applyBorder="1"/>
    <xf numFmtId="0" fontId="55" fillId="2" borderId="16" xfId="145" applyFont="1" applyFill="1" applyBorder="1"/>
    <xf numFmtId="0" fontId="55" fillId="2" borderId="0" xfId="145" quotePrefix="1" applyNumberFormat="1" applyFont="1" applyFill="1" applyBorder="1" applyAlignment="1">
      <alignment horizontal="left" vertical="top"/>
    </xf>
    <xf numFmtId="167" fontId="55" fillId="2" borderId="3" xfId="5" applyNumberFormat="1" applyFont="1" applyFill="1" applyBorder="1"/>
    <xf numFmtId="167" fontId="19" fillId="2" borderId="0" xfId="5" applyNumberFormat="1" applyFont="1" applyFill="1" applyBorder="1" applyAlignment="1">
      <alignment horizontal="right"/>
    </xf>
    <xf numFmtId="43" fontId="19" fillId="0" borderId="0" xfId="1" applyFont="1" applyProtection="1">
      <protection locked="0"/>
    </xf>
    <xf numFmtId="188" fontId="55" fillId="2" borderId="3" xfId="146" applyNumberFormat="1" applyFont="1" applyFill="1" applyBorder="1"/>
    <xf numFmtId="172" fontId="19" fillId="2" borderId="0" xfId="0" applyNumberFormat="1" applyFont="1" applyFill="1" applyBorder="1" applyAlignment="1">
      <alignment horizontal="right"/>
    </xf>
    <xf numFmtId="188" fontId="55" fillId="2" borderId="6" xfId="146" applyNumberFormat="1" applyFont="1" applyFill="1" applyBorder="1"/>
    <xf numFmtId="0" fontId="55" fillId="2" borderId="0" xfId="145" quotePrefix="1" applyNumberFormat="1" applyFont="1" applyFill="1" applyBorder="1" applyAlignment="1">
      <alignment horizontal="left" vertical="top" wrapText="1"/>
    </xf>
    <xf numFmtId="188" fontId="55" fillId="2" borderId="7" xfId="146" applyNumberFormat="1" applyFont="1" applyFill="1" applyBorder="1"/>
    <xf numFmtId="172" fontId="19" fillId="2" borderId="15" xfId="0" applyNumberFormat="1" applyFont="1" applyFill="1" applyBorder="1" applyAlignment="1">
      <alignment horizontal="right"/>
    </xf>
    <xf numFmtId="188" fontId="55" fillId="2" borderId="15" xfId="146" applyNumberFormat="1" applyFont="1" applyFill="1" applyBorder="1"/>
    <xf numFmtId="188" fontId="55" fillId="2" borderId="8" xfId="146" applyNumberFormat="1" applyFont="1" applyFill="1" applyBorder="1"/>
    <xf numFmtId="0" fontId="54" fillId="2" borderId="0" xfId="145" quotePrefix="1" applyNumberFormat="1" applyFont="1" applyFill="1" applyBorder="1" applyAlignment="1">
      <alignment horizontal="left" vertical="top"/>
    </xf>
    <xf numFmtId="43" fontId="56" fillId="2" borderId="3" xfId="1" applyFont="1" applyFill="1" applyBorder="1"/>
    <xf numFmtId="43" fontId="56" fillId="2" borderId="0" xfId="1" applyFont="1" applyFill="1" applyBorder="1"/>
    <xf numFmtId="43" fontId="56" fillId="2" borderId="6" xfId="1" applyFont="1" applyFill="1" applyBorder="1"/>
    <xf numFmtId="188" fontId="19" fillId="2" borderId="0" xfId="146" applyNumberFormat="1" applyFont="1" applyFill="1" applyBorder="1"/>
    <xf numFmtId="188" fontId="55" fillId="2" borderId="4" xfId="146" applyNumberFormat="1" applyFont="1" applyFill="1" applyBorder="1"/>
    <xf numFmtId="188" fontId="55" fillId="2" borderId="2" xfId="146" applyNumberFormat="1" applyFont="1" applyFill="1" applyBorder="1"/>
    <xf numFmtId="0" fontId="54" fillId="2" borderId="0" xfId="145" applyFont="1" applyFill="1"/>
    <xf numFmtId="0" fontId="55" fillId="2" borderId="3" xfId="145" applyFont="1" applyFill="1" applyBorder="1"/>
    <xf numFmtId="0" fontId="19" fillId="2" borderId="0" xfId="145" applyFont="1" applyFill="1" applyBorder="1"/>
    <xf numFmtId="168" fontId="55" fillId="2" borderId="3" xfId="147" applyNumberFormat="1" applyFont="1" applyFill="1" applyBorder="1"/>
    <xf numFmtId="168" fontId="19" fillId="0" borderId="0" xfId="147" applyNumberFormat="1" applyFont="1" applyFill="1" applyBorder="1" applyAlignment="1">
      <alignment horizontal="right"/>
    </xf>
    <xf numFmtId="175" fontId="55" fillId="2" borderId="3" xfId="1" applyNumberFormat="1" applyFont="1" applyFill="1" applyBorder="1"/>
    <xf numFmtId="175" fontId="19" fillId="0" borderId="0" xfId="146" applyNumberFormat="1" applyFont="1" applyFill="1" applyBorder="1" applyAlignment="1">
      <alignment horizontal="right"/>
    </xf>
    <xf numFmtId="175" fontId="19" fillId="0" borderId="15" xfId="146" applyNumberFormat="1" applyFont="1" applyFill="1" applyBorder="1" applyAlignment="1">
      <alignment horizontal="right"/>
    </xf>
    <xf numFmtId="168" fontId="55" fillId="2" borderId="2" xfId="147" applyNumberFormat="1" applyFont="1" applyFill="1" applyBorder="1"/>
    <xf numFmtId="168" fontId="19" fillId="0" borderId="15" xfId="147" applyNumberFormat="1" applyFont="1" applyFill="1" applyBorder="1" applyAlignment="1">
      <alignment horizontal="right"/>
    </xf>
    <xf numFmtId="43" fontId="55" fillId="2"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7" fillId="2" borderId="0" xfId="1" applyNumberFormat="1" applyFont="1" applyFill="1" applyAlignment="1">
      <alignment wrapText="1"/>
    </xf>
    <xf numFmtId="166" fontId="47" fillId="0" borderId="0" xfId="1" applyNumberFormat="1" applyFont="1" applyBorder="1" applyAlignment="1">
      <alignment wrapText="1"/>
    </xf>
    <xf numFmtId="166" fontId="19" fillId="0" borderId="0" xfId="1" applyNumberFormat="1" applyFont="1" applyBorder="1" applyAlignment="1">
      <alignment wrapText="1"/>
    </xf>
    <xf numFmtId="0" fontId="47" fillId="2" borderId="2" xfId="0" applyFont="1" applyFill="1" applyBorder="1" applyAlignment="1">
      <alignment horizontal="center" wrapText="1"/>
    </xf>
    <xf numFmtId="166" fontId="47" fillId="0" borderId="0" xfId="1" applyNumberFormat="1" applyFont="1" applyBorder="1" applyProtection="1">
      <protection locked="0"/>
    </xf>
    <xf numFmtId="0" fontId="19" fillId="2" borderId="4" xfId="0" applyFont="1" applyFill="1" applyBorder="1"/>
    <xf numFmtId="0" fontId="19" fillId="2" borderId="16" xfId="0" applyFont="1" applyFill="1" applyBorder="1"/>
    <xf numFmtId="167" fontId="19" fillId="2" borderId="3"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72" fontId="19" fillId="2" borderId="3"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5"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2" borderId="15"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7" applyFont="1" applyFill="1" applyBorder="1" applyProtection="1">
      <protection locked="0"/>
    </xf>
    <xf numFmtId="0" fontId="19" fillId="2" borderId="0" xfId="0" applyFont="1" applyFill="1" applyBorder="1" applyProtection="1">
      <protection locked="0"/>
    </xf>
    <xf numFmtId="0" fontId="19" fillId="2" borderId="0" xfId="7" applyFont="1" applyFill="1"/>
    <xf numFmtId="0" fontId="19" fillId="2" borderId="3" xfId="0"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5"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3" xfId="1" applyNumberFormat="1" applyFont="1" applyFill="1" applyBorder="1" applyProtection="1">
      <protection locked="0"/>
    </xf>
    <xf numFmtId="0" fontId="19" fillId="2" borderId="16" xfId="0" applyFont="1" applyFill="1" applyBorder="1" applyProtection="1">
      <protection locked="0"/>
    </xf>
    <xf numFmtId="167" fontId="47" fillId="0" borderId="0" xfId="5" applyNumberFormat="1" applyFont="1" applyBorder="1" applyAlignment="1">
      <alignment wrapText="1"/>
    </xf>
    <xf numFmtId="167" fontId="19" fillId="2" borderId="11" xfId="5" applyNumberFormat="1" applyFont="1" applyFill="1" applyBorder="1" applyProtection="1">
      <protection locked="0"/>
    </xf>
    <xf numFmtId="167" fontId="19" fillId="2" borderId="19" xfId="5" applyNumberFormat="1" applyFont="1" applyFill="1" applyBorder="1" applyProtection="1">
      <protection locked="0"/>
    </xf>
    <xf numFmtId="167" fontId="19" fillId="2" borderId="10" xfId="5" applyNumberFormat="1" applyFont="1" applyFill="1" applyBorder="1" applyProtection="1">
      <protection locked="0"/>
    </xf>
    <xf numFmtId="0" fontId="47" fillId="0" borderId="0" xfId="7" applyFont="1"/>
    <xf numFmtId="0" fontId="19" fillId="2" borderId="14" xfId="0" applyFont="1" applyFill="1" applyBorder="1" applyProtection="1">
      <protection locked="0"/>
    </xf>
    <xf numFmtId="0" fontId="19" fillId="2" borderId="18" xfId="0"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9" fontId="19" fillId="0" borderId="0" xfId="9" applyFont="1"/>
    <xf numFmtId="168" fontId="19" fillId="2" borderId="2" xfId="9" applyNumberFormat="1" applyFont="1" applyFill="1" applyBorder="1" applyProtection="1">
      <protection locked="0"/>
    </xf>
    <xf numFmtId="168" fontId="19" fillId="2" borderId="13" xfId="9" applyNumberFormat="1" applyFont="1" applyFill="1" applyBorder="1" applyProtection="1">
      <protection locked="0"/>
    </xf>
    <xf numFmtId="168" fontId="19" fillId="2" borderId="1" xfId="9" applyNumberFormat="1" applyFont="1" applyFill="1" applyBorder="1" applyProtection="1">
      <protection locked="0"/>
    </xf>
    <xf numFmtId="190" fontId="19" fillId="2" borderId="9" xfId="9" applyNumberFormat="1" applyFont="1" applyFill="1" applyBorder="1" applyProtection="1">
      <protection locked="0"/>
    </xf>
    <xf numFmtId="9" fontId="19" fillId="0" borderId="0" xfId="9" applyFont="1" applyBorder="1" applyAlignment="1">
      <alignment wrapText="1"/>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54" fillId="0" borderId="0" xfId="16" applyFont="1" applyFill="1">
      <alignment vertical="center"/>
    </xf>
    <xf numFmtId="0" fontId="55" fillId="0" borderId="0" xfId="16" applyFont="1" applyFill="1">
      <alignment vertical="center"/>
    </xf>
    <xf numFmtId="0" fontId="55" fillId="0" borderId="0" xfId="16" applyFont="1" applyFill="1" applyAlignment="1">
      <alignment vertical="center"/>
    </xf>
    <xf numFmtId="0" fontId="55" fillId="0" borderId="0" xfId="16" applyFont="1" applyFill="1" applyAlignment="1">
      <alignment horizontal="left" vertical="center"/>
    </xf>
    <xf numFmtId="169" fontId="55" fillId="0" borderId="0" xfId="17" applyNumberFormat="1" applyFont="1" applyFill="1">
      <alignment vertical="center"/>
    </xf>
    <xf numFmtId="169" fontId="55" fillId="0" borderId="0" xfId="16" applyNumberFormat="1" applyFont="1" applyFill="1">
      <alignment vertical="center"/>
    </xf>
    <xf numFmtId="0" fontId="54" fillId="0" borderId="0" xfId="16" applyFont="1" applyFill="1" applyAlignment="1">
      <alignment horizontal="left" vertical="center"/>
    </xf>
    <xf numFmtId="169" fontId="55" fillId="0" borderId="20" xfId="17" applyNumberFormat="1" applyFont="1" applyFill="1" applyBorder="1">
      <alignment vertical="center"/>
    </xf>
    <xf numFmtId="0" fontId="47" fillId="0" borderId="0" xfId="12" applyFont="1"/>
    <xf numFmtId="0" fontId="55" fillId="0" borderId="0" xfId="12" applyFont="1" applyFill="1"/>
    <xf numFmtId="0" fontId="55" fillId="0" borderId="0" xfId="12" applyFont="1" applyFill="1" applyBorder="1"/>
    <xf numFmtId="0" fontId="55" fillId="0" borderId="0" xfId="12" applyFont="1"/>
    <xf numFmtId="0" fontId="47" fillId="0" borderId="15" xfId="7" applyFont="1" applyFill="1" applyBorder="1" applyAlignment="1">
      <alignment horizontal="center"/>
    </xf>
    <xf numFmtId="0" fontId="47" fillId="0" borderId="0" xfId="7" applyFont="1" applyFill="1" applyBorder="1" applyAlignment="1">
      <alignment horizontal="center"/>
    </xf>
    <xf numFmtId="0" fontId="58" fillId="0" borderId="0" xfId="7" applyFont="1" applyFill="1" applyAlignment="1">
      <alignment horizontal="center"/>
    </xf>
    <xf numFmtId="0" fontId="47" fillId="0" borderId="15" xfId="7" applyFont="1" applyFill="1" applyBorder="1" applyAlignment="1">
      <alignment horizontal="center" wrapText="1"/>
    </xf>
    <xf numFmtId="0" fontId="55" fillId="0" borderId="0" xfId="12" applyFont="1" applyFill="1" applyBorder="1" applyAlignment="1">
      <alignment horizontal="center"/>
    </xf>
    <xf numFmtId="191" fontId="55" fillId="0" borderId="0" xfId="9" applyNumberFormat="1" applyFont="1" applyFill="1" applyBorder="1" applyAlignment="1">
      <alignment horizontal="right"/>
    </xf>
    <xf numFmtId="191" fontId="55" fillId="0" borderId="0" xfId="9" applyNumberFormat="1" applyFont="1" applyFill="1" applyAlignment="1">
      <alignment horizontal="right"/>
    </xf>
    <xf numFmtId="191" fontId="55" fillId="0" borderId="0" xfId="9" applyNumberFormat="1" applyFont="1" applyFill="1"/>
    <xf numFmtId="0" fontId="54" fillId="30" borderId="0" xfId="12" applyFont="1" applyFill="1"/>
    <xf numFmtId="191" fontId="54" fillId="30" borderId="0" xfId="9" applyNumberFormat="1" applyFont="1" applyFill="1" applyBorder="1" applyAlignment="1">
      <alignment horizontal="right"/>
    </xf>
    <xf numFmtId="191" fontId="54" fillId="30" borderId="0" xfId="9" applyNumberFormat="1" applyFont="1" applyFill="1" applyAlignment="1">
      <alignment horizontal="right"/>
    </xf>
    <xf numFmtId="9" fontId="55" fillId="0" borderId="0" xfId="12" applyNumberFormat="1" applyFont="1" applyFill="1" applyBorder="1" applyAlignment="1">
      <alignment horizontal="right"/>
    </xf>
    <xf numFmtId="0" fontId="55" fillId="0" borderId="0" xfId="12" applyFont="1" applyFill="1" applyBorder="1" applyAlignment="1">
      <alignment horizontal="right"/>
    </xf>
    <xf numFmtId="0" fontId="55" fillId="0" borderId="0" xfId="12" applyFont="1" applyFill="1" applyAlignment="1">
      <alignment horizontal="right"/>
    </xf>
    <xf numFmtId="191" fontId="19" fillId="0" borderId="0" xfId="9" applyNumberFormat="1" applyFont="1" applyFill="1" applyBorder="1" applyAlignment="1">
      <alignment horizontal="right"/>
    </xf>
    <xf numFmtId="191" fontId="55" fillId="0" borderId="0" xfId="9" applyNumberFormat="1" applyFont="1"/>
    <xf numFmtId="0" fontId="19" fillId="0" borderId="0" xfId="12" applyFont="1" applyFill="1"/>
    <xf numFmtId="191" fontId="19" fillId="0" borderId="0" xfId="9" applyNumberFormat="1" applyFont="1" applyFill="1" applyAlignment="1">
      <alignment horizontal="right"/>
    </xf>
    <xf numFmtId="191"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166" fontId="19" fillId="2" borderId="0" xfId="1" applyNumberFormat="1" applyFont="1" applyFill="1" applyBorder="1"/>
    <xf numFmtId="166" fontId="19" fillId="0" borderId="0" xfId="1" quotePrefix="1" applyNumberFormat="1" applyFont="1" applyAlignment="1">
      <alignment horizontal="left"/>
    </xf>
    <xf numFmtId="0" fontId="54" fillId="0" borderId="0" xfId="0" applyFont="1"/>
    <xf numFmtId="0" fontId="57" fillId="0" borderId="0" xfId="0" applyFont="1"/>
    <xf numFmtId="0" fontId="55" fillId="0" borderId="0" xfId="0" applyFont="1"/>
    <xf numFmtId="0" fontId="19" fillId="0" borderId="0" xfId="7" applyFont="1" applyFill="1" applyProtection="1">
      <protection locked="0"/>
    </xf>
    <xf numFmtId="0" fontId="54" fillId="0" borderId="0" xfId="7" applyFont="1" applyProtection="1">
      <protection locked="0"/>
    </xf>
    <xf numFmtId="0" fontId="54" fillId="2" borderId="0" xfId="7" applyFont="1" applyFill="1" applyProtection="1">
      <protection locked="0"/>
    </xf>
    <xf numFmtId="0" fontId="47" fillId="0" borderId="13"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5" xfId="1" applyNumberFormat="1" applyFont="1" applyFill="1" applyBorder="1" applyProtection="1"/>
    <xf numFmtId="166" fontId="19" fillId="2" borderId="8" xfId="1" applyNumberFormat="1" applyFont="1" applyFill="1" applyBorder="1" applyProtection="1"/>
    <xf numFmtId="166" fontId="19" fillId="2" borderId="2" xfId="1" applyNumberFormat="1" applyFont="1" applyFill="1" applyBorder="1" applyProtection="1"/>
    <xf numFmtId="166" fontId="19" fillId="2" borderId="13" xfId="1" applyNumberFormat="1" applyFont="1" applyFill="1" applyBorder="1" applyProtection="1"/>
    <xf numFmtId="166" fontId="19" fillId="2" borderId="1" xfId="1" applyNumberFormat="1" applyFont="1" applyFill="1" applyBorder="1" applyProtection="1"/>
    <xf numFmtId="166" fontId="56" fillId="0" borderId="0" xfId="1" applyNumberFormat="1" applyFont="1" applyBorder="1" applyProtection="1">
      <protection locked="0"/>
    </xf>
    <xf numFmtId="166" fontId="56" fillId="2" borderId="3" xfId="1" applyNumberFormat="1" applyFont="1" applyFill="1" applyBorder="1" applyProtection="1">
      <protection locked="0"/>
    </xf>
    <xf numFmtId="166" fontId="56" fillId="2" borderId="0" xfId="1" applyNumberFormat="1" applyFont="1" applyFill="1" applyBorder="1" applyProtection="1">
      <protection locked="0"/>
    </xf>
    <xf numFmtId="166" fontId="56" fillId="2" borderId="6" xfId="1" applyNumberFormat="1" applyFont="1" applyFill="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6" xfId="1" applyNumberFormat="1" applyFont="1" applyFill="1" applyBorder="1" applyProtection="1"/>
    <xf numFmtId="166" fontId="19" fillId="2" borderId="5" xfId="1" applyNumberFormat="1" applyFont="1" applyFill="1" applyBorder="1" applyProtection="1"/>
    <xf numFmtId="166" fontId="56" fillId="0" borderId="6" xfId="1" applyNumberFormat="1" applyFont="1" applyFill="1" applyBorder="1" applyProtection="1">
      <protection locked="0"/>
    </xf>
    <xf numFmtId="166" fontId="55" fillId="0" borderId="0" xfId="1" applyNumberFormat="1" applyFont="1" applyBorder="1" applyAlignment="1" applyProtection="1">
      <alignment wrapText="1"/>
      <protection locked="0"/>
    </xf>
    <xf numFmtId="166" fontId="55" fillId="2" borderId="3" xfId="1" applyNumberFormat="1" applyFont="1" applyFill="1" applyBorder="1" applyProtection="1"/>
    <xf numFmtId="166" fontId="55" fillId="2" borderId="0" xfId="1" applyNumberFormat="1" applyFont="1" applyFill="1" applyBorder="1" applyProtection="1"/>
    <xf numFmtId="166" fontId="55" fillId="2" borderId="6" xfId="1" applyNumberFormat="1" applyFont="1" applyFill="1" applyBorder="1" applyProtection="1"/>
    <xf numFmtId="43" fontId="55" fillId="0" borderId="0" xfId="1" applyFont="1" applyProtection="1">
      <protection locked="0"/>
    </xf>
    <xf numFmtId="0" fontId="55" fillId="0" borderId="0" xfId="7" applyFont="1" applyProtection="1">
      <protection locked="0"/>
    </xf>
    <xf numFmtId="43" fontId="55" fillId="0" borderId="0" xfId="1" applyNumberFormat="1" applyFont="1" applyFill="1" applyBorder="1" applyProtection="1">
      <protection locked="0"/>
    </xf>
    <xf numFmtId="188" fontId="55" fillId="2" borderId="21" xfId="146" applyNumberFormat="1" applyFont="1" applyFill="1" applyBorder="1"/>
    <xf numFmtId="0" fontId="47" fillId="2" borderId="0" xfId="7" applyFont="1" applyFill="1" applyAlignment="1" applyProtection="1">
      <alignment wrapText="1"/>
      <protection locked="0"/>
    </xf>
    <xf numFmtId="168" fontId="19" fillId="0" borderId="0" xfId="9" applyNumberFormat="1" applyFont="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5" xfId="5" applyNumberFormat="1" applyFont="1" applyFill="1" applyBorder="1" applyProtection="1"/>
    <xf numFmtId="167" fontId="19" fillId="2" borderId="8" xfId="5" applyNumberFormat="1" applyFont="1" applyFill="1" applyBorder="1" applyProtection="1"/>
    <xf numFmtId="0" fontId="19" fillId="2" borderId="7" xfId="0" applyFont="1" applyFill="1" applyBorder="1" applyProtection="1">
      <protection locked="0"/>
    </xf>
    <xf numFmtId="0" fontId="19" fillId="2" borderId="15" xfId="0" applyFont="1" applyFill="1" applyBorder="1" applyProtection="1">
      <protection locked="0"/>
    </xf>
    <xf numFmtId="0" fontId="19" fillId="2" borderId="8" xfId="0" applyFont="1" applyFill="1" applyBorder="1" applyProtection="1">
      <protection locked="0"/>
    </xf>
    <xf numFmtId="168" fontId="47" fillId="0" borderId="0" xfId="9" applyNumberFormat="1" applyFont="1" applyBorder="1" applyProtection="1">
      <protection locked="0"/>
    </xf>
    <xf numFmtId="167" fontId="19" fillId="2" borderId="33" xfId="5" applyNumberFormat="1" applyFont="1" applyFill="1" applyBorder="1" applyProtection="1"/>
    <xf numFmtId="167" fontId="19" fillId="2" borderId="20" xfId="5" applyNumberFormat="1" applyFont="1" applyFill="1" applyBorder="1" applyProtection="1"/>
    <xf numFmtId="167" fontId="19" fillId="2" borderId="12" xfId="5" applyNumberFormat="1" applyFont="1" applyFill="1" applyBorder="1" applyProtection="1"/>
    <xf numFmtId="43" fontId="47" fillId="0" borderId="0" xfId="1" applyFont="1" applyProtection="1">
      <protection locked="0"/>
    </xf>
    <xf numFmtId="168" fontId="59" fillId="0" borderId="0" xfId="9" applyNumberFormat="1" applyFont="1" applyFill="1" applyBorder="1" applyProtection="1">
      <protection locked="0"/>
    </xf>
    <xf numFmtId="44" fontId="19" fillId="2" borderId="3" xfId="5" applyFont="1" applyFill="1" applyBorder="1" applyProtection="1"/>
    <xf numFmtId="44" fontId="19" fillId="2" borderId="0" xfId="5" applyFont="1" applyFill="1" applyBorder="1" applyProtection="1"/>
    <xf numFmtId="44" fontId="19" fillId="0" borderId="6" xfId="5" applyFont="1" applyFill="1" applyBorder="1" applyProtection="1"/>
    <xf numFmtId="43" fontId="19" fillId="0" borderId="3" xfId="1" applyFont="1" applyFill="1" applyBorder="1" applyProtection="1"/>
    <xf numFmtId="168" fontId="19" fillId="0" borderId="0" xfId="9" applyNumberFormat="1" applyFont="1" applyFill="1" applyBorder="1" applyAlignment="1" applyProtection="1">
      <alignment horizontal="left"/>
      <protection locked="0"/>
    </xf>
    <xf numFmtId="44" fontId="19" fillId="0" borderId="33" xfId="5" applyFont="1" applyFill="1" applyBorder="1" applyProtection="1"/>
    <xf numFmtId="44" fontId="19" fillId="0" borderId="20" xfId="5" applyFont="1" applyFill="1" applyBorder="1" applyProtection="1"/>
    <xf numFmtId="44" fontId="19" fillId="0" borderId="12" xfId="5" applyFont="1" applyFill="1" applyBorder="1" applyProtection="1"/>
    <xf numFmtId="166" fontId="56" fillId="0" borderId="3" xfId="1" applyNumberFormat="1" applyFont="1" applyFill="1" applyBorder="1" applyProtection="1">
      <protection locked="0"/>
    </xf>
    <xf numFmtId="166" fontId="56" fillId="0" borderId="0" xfId="1" applyNumberFormat="1" applyFont="1" applyFill="1" applyBorder="1" applyProtection="1">
      <protection locked="0"/>
    </xf>
    <xf numFmtId="44" fontId="19" fillId="0" borderId="3" xfId="5" applyFont="1" applyFill="1" applyBorder="1" applyProtection="1"/>
    <xf numFmtId="44" fontId="19" fillId="0" borderId="0" xfId="5" applyFont="1" applyFill="1" applyBorder="1" applyProtection="1"/>
    <xf numFmtId="168" fontId="55" fillId="0" borderId="0" xfId="9" applyNumberFormat="1" applyFont="1" applyFill="1" applyBorder="1" applyProtection="1">
      <protection locked="0"/>
    </xf>
    <xf numFmtId="44" fontId="19" fillId="0" borderId="14" xfId="5" applyFont="1" applyFill="1" applyBorder="1" applyProtection="1"/>
    <xf numFmtId="9" fontId="19" fillId="2" borderId="4" xfId="9" applyFont="1" applyFill="1" applyBorder="1" applyProtection="1">
      <protection locked="0"/>
    </xf>
    <xf numFmtId="9" fontId="19" fillId="2" borderId="16" xfId="9"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0" fontId="19" fillId="0" borderId="0" xfId="7" applyFont="1" applyFill="1" applyAlignment="1" applyProtection="1">
      <alignment horizontal="left"/>
      <protection locked="0"/>
    </xf>
    <xf numFmtId="172" fontId="19" fillId="2" borderId="8" xfId="1" applyNumberFormat="1" applyFont="1" applyFill="1" applyBorder="1" applyProtection="1">
      <protection locked="0"/>
    </xf>
    <xf numFmtId="0" fontId="55" fillId="0" borderId="0" xfId="7" applyFont="1" applyFill="1" applyProtection="1">
      <protection locked="0"/>
    </xf>
    <xf numFmtId="168" fontId="55" fillId="2" borderId="0" xfId="9" applyNumberFormat="1" applyFont="1" applyFill="1" applyBorder="1" applyProtection="1">
      <protection locked="0"/>
    </xf>
    <xf numFmtId="168" fontId="55" fillId="0" borderId="0" xfId="9" applyNumberFormat="1" applyFont="1" applyFill="1" applyBorder="1" applyAlignment="1" applyProtection="1">
      <alignment horizontal="left"/>
      <protection locked="0"/>
    </xf>
    <xf numFmtId="168" fontId="60" fillId="0" borderId="0" xfId="9" applyNumberFormat="1" applyFont="1" applyFill="1" applyBorder="1" applyProtection="1">
      <protection locked="0"/>
    </xf>
    <xf numFmtId="168" fontId="60" fillId="0" borderId="0" xfId="9" applyNumberFormat="1" applyFont="1" applyFill="1" applyBorder="1" applyAlignment="1" applyProtection="1">
      <alignment horizontal="left"/>
      <protection locked="0"/>
    </xf>
    <xf numFmtId="0" fontId="55"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7" xfId="0" applyFont="1" applyFill="1" applyBorder="1" applyProtection="1">
      <protection locked="0"/>
    </xf>
    <xf numFmtId="189" fontId="19" fillId="2" borderId="6" xfId="9" applyNumberFormat="1" applyFont="1" applyFill="1" applyBorder="1"/>
    <xf numFmtId="43" fontId="55" fillId="2" borderId="15" xfId="1" applyFont="1" applyFill="1" applyBorder="1"/>
    <xf numFmtId="43" fontId="55" fillId="2" borderId="0" xfId="1" applyFont="1" applyFill="1" applyBorder="1"/>
    <xf numFmtId="193" fontId="19" fillId="2" borderId="2" xfId="9" applyNumberFormat="1" applyFont="1" applyFill="1" applyBorder="1" applyProtection="1">
      <protection locked="0"/>
    </xf>
    <xf numFmtId="0" fontId="57" fillId="0" borderId="0" xfId="0" applyFont="1" applyAlignment="1">
      <alignment horizontal="left"/>
    </xf>
    <xf numFmtId="0" fontId="57" fillId="0" borderId="0" xfId="0" applyFont="1" applyAlignment="1">
      <alignment horizontal="left" vertical="top"/>
    </xf>
    <xf numFmtId="0" fontId="57" fillId="0" borderId="0" xfId="0" applyFont="1" applyFill="1" applyAlignment="1">
      <alignment horizontal="left"/>
    </xf>
    <xf numFmtId="192" fontId="55" fillId="2" borderId="0" xfId="146" applyNumberFormat="1" applyFont="1" applyFill="1" applyBorder="1"/>
    <xf numFmtId="44" fontId="19" fillId="2" borderId="6" xfId="5" applyFont="1" applyFill="1" applyBorder="1" applyProtection="1"/>
    <xf numFmtId="9" fontId="19" fillId="2" borderId="5" xfId="9" applyFont="1" applyFill="1" applyBorder="1" applyProtection="1">
      <protection locked="0"/>
    </xf>
    <xf numFmtId="172" fontId="55" fillId="0" borderId="0" xfId="0" applyNumberFormat="1" applyFont="1" applyFill="1" applyBorder="1" applyAlignment="1">
      <alignment horizontal="right"/>
    </xf>
    <xf numFmtId="172" fontId="55" fillId="0" borderId="0" xfId="0" applyNumberFormat="1" applyFont="1" applyFill="1" applyAlignment="1">
      <alignment horizontal="right"/>
    </xf>
    <xf numFmtId="43" fontId="55" fillId="2" borderId="6" xfId="1" applyFont="1" applyFill="1" applyBorder="1"/>
    <xf numFmtId="43" fontId="55" fillId="2" borderId="8" xfId="1" applyFont="1" applyFill="1" applyBorder="1"/>
    <xf numFmtId="0" fontId="62" fillId="0" borderId="0" xfId="161" applyFont="1"/>
    <xf numFmtId="0" fontId="1" fillId="0" borderId="0" xfId="161"/>
    <xf numFmtId="0" fontId="1" fillId="0" borderId="0" xfId="161" applyBorder="1"/>
    <xf numFmtId="0" fontId="61" fillId="0" borderId="0" xfId="161" applyFont="1" applyAlignment="1"/>
    <xf numFmtId="172" fontId="55" fillId="0" borderId="0" xfId="16" applyNumberFormat="1" applyFont="1" applyFill="1">
      <alignment vertical="center"/>
    </xf>
    <xf numFmtId="169" fontId="19" fillId="31" borderId="0" xfId="16" applyNumberFormat="1" applyFont="1" applyFill="1">
      <alignment vertical="center"/>
    </xf>
    <xf numFmtId="9" fontId="55" fillId="0" borderId="0" xfId="12" applyNumberFormat="1" applyFont="1"/>
    <xf numFmtId="43" fontId="55" fillId="2" borderId="0" xfId="1" applyNumberFormat="1" applyFont="1" applyFill="1" applyBorder="1" applyProtection="1">
      <protection locked="0"/>
    </xf>
    <xf numFmtId="0" fontId="19" fillId="0" borderId="0" xfId="7" applyFont="1" applyFill="1" applyAlignment="1">
      <alignment horizontal="left"/>
    </xf>
    <xf numFmtId="172" fontId="50" fillId="0" borderId="0" xfId="0" applyNumberFormat="1" applyFont="1" applyFill="1" applyBorder="1" applyAlignment="1">
      <alignment horizontal="right"/>
    </xf>
    <xf numFmtId="172" fontId="50" fillId="0" borderId="15" xfId="0" applyNumberFormat="1" applyFont="1" applyFill="1" applyBorder="1" applyAlignment="1">
      <alignment horizontal="right"/>
    </xf>
    <xf numFmtId="0" fontId="50" fillId="0" borderId="0" xfId="0" applyNumberFormat="1" applyFont="1" applyFill="1" applyAlignment="1">
      <alignment horizontal="center"/>
    </xf>
    <xf numFmtId="0" fontId="50" fillId="0" borderId="0" xfId="0" applyNumberFormat="1" applyFont="1" applyFill="1" applyBorder="1" applyAlignment="1">
      <alignment horizontal="center"/>
    </xf>
    <xf numFmtId="14" fontId="61" fillId="0" borderId="15" xfId="0" quotePrefix="1" applyNumberFormat="1" applyFont="1" applyFill="1" applyBorder="1" applyAlignment="1">
      <alignment horizontal="center"/>
    </xf>
    <xf numFmtId="0" fontId="61" fillId="0" borderId="0" xfId="0" quotePrefix="1" applyNumberFormat="1" applyFont="1" applyFill="1" applyBorder="1" applyAlignment="1">
      <alignment horizontal="center"/>
    </xf>
    <xf numFmtId="0" fontId="61" fillId="0" borderId="0" xfId="0" quotePrefix="1" applyNumberFormat="1" applyFont="1" applyFill="1" applyAlignment="1">
      <alignment horizontal="left" vertical="top" wrapText="1"/>
    </xf>
    <xf numFmtId="49" fontId="61" fillId="0" borderId="0" xfId="0" quotePrefix="1" applyNumberFormat="1" applyFont="1" applyFill="1" applyBorder="1" applyAlignment="1">
      <alignment horizontal="center"/>
    </xf>
    <xf numFmtId="44" fontId="50" fillId="0" borderId="0" xfId="0" applyNumberFormat="1" applyFont="1" applyFill="1" applyBorder="1" applyAlignment="1">
      <alignment horizontal="center"/>
    </xf>
    <xf numFmtId="49" fontId="50" fillId="0" borderId="0" xfId="0" applyNumberFormat="1" applyFont="1" applyFill="1" applyBorder="1" applyAlignment="1">
      <alignment horizontal="center"/>
    </xf>
    <xf numFmtId="0" fontId="50" fillId="0" borderId="0" xfId="0" applyFont="1" applyFill="1" applyBorder="1" applyAlignment="1">
      <alignment horizontal="right"/>
    </xf>
    <xf numFmtId="49" fontId="50" fillId="0" borderId="0" xfId="0" quotePrefix="1" applyNumberFormat="1" applyFont="1" applyFill="1" applyBorder="1" applyAlignment="1">
      <alignment horizontal="center"/>
    </xf>
    <xf numFmtId="44" fontId="50" fillId="0" borderId="0" xfId="0" applyNumberFormat="1" applyFont="1" applyFill="1" applyBorder="1" applyAlignment="1">
      <alignment horizontal="right"/>
    </xf>
    <xf numFmtId="0" fontId="50" fillId="0" borderId="0" xfId="0" quotePrefix="1" applyNumberFormat="1" applyFont="1" applyFill="1" applyAlignment="1">
      <alignment horizontal="left" vertical="top" wrapText="1"/>
    </xf>
    <xf numFmtId="173" fontId="50" fillId="0" borderId="0" xfId="0" applyNumberFormat="1" applyFont="1" applyFill="1" applyBorder="1" applyAlignment="1">
      <alignment horizontal="right"/>
    </xf>
    <xf numFmtId="172" fontId="50" fillId="0" borderId="0" xfId="0" applyNumberFormat="1" applyFont="1" applyFill="1" applyBorder="1" applyAlignment="1">
      <alignment horizontal="center"/>
    </xf>
    <xf numFmtId="0" fontId="61" fillId="0" borderId="0" xfId="0" quotePrefix="1" applyNumberFormat="1" applyFont="1" applyFill="1" applyAlignment="1">
      <alignment horizontal="left" vertical="top" wrapText="1" indent="2"/>
    </xf>
    <xf numFmtId="172" fontId="50" fillId="0" borderId="20" xfId="0" applyNumberFormat="1" applyFont="1" applyFill="1" applyBorder="1" applyAlignment="1">
      <alignment horizontal="right"/>
    </xf>
    <xf numFmtId="172" fontId="50" fillId="0" borderId="13" xfId="0" applyNumberFormat="1" applyFont="1" applyFill="1" applyBorder="1" applyAlignment="1">
      <alignment horizontal="right"/>
    </xf>
    <xf numFmtId="49" fontId="50" fillId="0" borderId="0" xfId="0" quotePrefix="1" applyNumberFormat="1" applyFont="1" applyBorder="1" applyAlignment="1">
      <alignment horizontal="left" wrapText="1"/>
    </xf>
    <xf numFmtId="172" fontId="50" fillId="0" borderId="0" xfId="0" applyNumberFormat="1" applyFont="1" applyFill="1" applyAlignment="1">
      <alignment horizontal="right"/>
    </xf>
    <xf numFmtId="172" fontId="50" fillId="0" borderId="0" xfId="0" applyNumberFormat="1" applyFont="1" applyBorder="1" applyAlignment="1">
      <alignment horizontal="left"/>
    </xf>
    <xf numFmtId="0" fontId="50" fillId="0" borderId="0" xfId="0" quotePrefix="1" applyNumberFormat="1" applyFont="1" applyFill="1" applyAlignment="1">
      <alignment vertical="top" wrapText="1"/>
    </xf>
    <xf numFmtId="171" fontId="50" fillId="0" borderId="20" xfId="0" applyNumberFormat="1" applyFont="1" applyFill="1" applyBorder="1" applyAlignment="1">
      <alignment horizontal="right"/>
    </xf>
    <xf numFmtId="0" fontId="50" fillId="0" borderId="0" xfId="0" applyFont="1" applyFill="1" applyAlignment="1">
      <alignment vertical="center" wrapText="1"/>
    </xf>
    <xf numFmtId="0" fontId="25" fillId="0" borderId="0" xfId="0" applyFont="1" applyFill="1" applyAlignment="1">
      <alignment vertical="center" wrapText="1"/>
    </xf>
    <xf numFmtId="0" fontId="63" fillId="0" borderId="0" xfId="0" applyFont="1" applyFill="1" applyAlignment="1">
      <alignment vertical="center" wrapText="1"/>
    </xf>
    <xf numFmtId="0" fontId="25" fillId="0" borderId="0" xfId="0" applyFont="1" applyFill="1" applyBorder="1" applyAlignment="1">
      <alignment vertical="center"/>
    </xf>
    <xf numFmtId="0" fontId="25" fillId="0" borderId="0" xfId="0" applyFont="1" applyFill="1" applyAlignment="1">
      <alignment vertical="center"/>
    </xf>
    <xf numFmtId="173" fontId="46" fillId="0" borderId="0" xfId="0" applyNumberFormat="1" applyFont="1" applyFill="1" applyBorder="1" applyAlignment="1">
      <alignment horizontal="right"/>
    </xf>
    <xf numFmtId="172" fontId="25" fillId="0" borderId="0" xfId="0" applyNumberFormat="1" applyFont="1" applyFill="1" applyAlignment="1">
      <alignment vertical="center" wrapText="1"/>
    </xf>
    <xf numFmtId="172" fontId="25" fillId="0" borderId="0" xfId="0" applyNumberFormat="1" applyFont="1" applyFill="1" applyAlignment="1">
      <alignment vertical="center"/>
    </xf>
    <xf numFmtId="172" fontId="25" fillId="0" borderId="0" xfId="0" applyNumberFormat="1" applyFont="1" applyFill="1" applyAlignment="1">
      <alignment horizontal="right" vertical="center"/>
    </xf>
    <xf numFmtId="172" fontId="25" fillId="0" borderId="0" xfId="0" applyNumberFormat="1" applyFont="1" applyFill="1" applyBorder="1" applyAlignment="1">
      <alignment horizontal="right" vertical="center"/>
    </xf>
    <xf numFmtId="172" fontId="25" fillId="0" borderId="0" xfId="0" applyNumberFormat="1" applyFont="1" applyFill="1" applyBorder="1" applyAlignment="1">
      <alignment vertical="center"/>
    </xf>
    <xf numFmtId="0" fontId="64" fillId="0" borderId="0" xfId="0" applyFont="1" applyFill="1" applyAlignment="1">
      <alignment vertical="center" wrapText="1"/>
    </xf>
    <xf numFmtId="192" fontId="55" fillId="2" borderId="15" xfId="146" applyNumberFormat="1" applyFont="1" applyFill="1" applyBorder="1"/>
    <xf numFmtId="39" fontId="55" fillId="2" borderId="15" xfId="146" applyNumberFormat="1" applyFont="1" applyFill="1" applyBorder="1"/>
    <xf numFmtId="0" fontId="19" fillId="2" borderId="6" xfId="7" applyFont="1" applyFill="1" applyBorder="1"/>
    <xf numFmtId="193" fontId="19" fillId="2" borderId="9" xfId="9" applyNumberFormat="1" applyFont="1" applyFill="1" applyBorder="1" applyProtection="1">
      <protection locked="0"/>
    </xf>
    <xf numFmtId="0" fontId="19" fillId="0" borderId="6" xfId="7" applyFont="1" applyBorder="1" applyProtection="1">
      <protection locked="0"/>
    </xf>
    <xf numFmtId="39" fontId="55" fillId="2" borderId="8" xfId="146" applyNumberFormat="1" applyFont="1" applyFill="1" applyBorder="1"/>
    <xf numFmtId="44" fontId="19" fillId="0" borderId="10" xfId="5" applyFont="1" applyFill="1" applyBorder="1" applyProtection="1"/>
    <xf numFmtId="191" fontId="54" fillId="32" borderId="0" xfId="9" applyNumberFormat="1" applyFont="1" applyFill="1" applyBorder="1" applyAlignment="1">
      <alignment horizontal="right"/>
    </xf>
    <xf numFmtId="0" fontId="54" fillId="32" borderId="0" xfId="12" applyFont="1" applyFill="1"/>
    <xf numFmtId="0" fontId="54" fillId="32" borderId="0" xfId="12" applyFont="1" applyFill="1" applyBorder="1" applyAlignment="1">
      <alignment horizontal="center"/>
    </xf>
    <xf numFmtId="9" fontId="54" fillId="32" borderId="0" xfId="12" applyNumberFormat="1" applyFont="1" applyFill="1" applyBorder="1" applyAlignment="1">
      <alignment horizontal="right"/>
    </xf>
    <xf numFmtId="172" fontId="50" fillId="0" borderId="35" xfId="1" applyNumberFormat="1" applyFont="1" applyFill="1" applyBorder="1" applyAlignment="1">
      <alignment horizontal="right"/>
    </xf>
    <xf numFmtId="166" fontId="19" fillId="2" borderId="35" xfId="1" applyNumberFormat="1" applyFont="1" applyFill="1" applyBorder="1" applyProtection="1"/>
    <xf numFmtId="0" fontId="19" fillId="2" borderId="35" xfId="0" applyFont="1" applyFill="1" applyBorder="1" applyProtection="1">
      <protection locked="0"/>
    </xf>
    <xf numFmtId="9" fontId="19" fillId="2" borderId="35" xfId="9" applyFont="1" applyFill="1" applyBorder="1" applyProtection="1">
      <protection locked="0"/>
    </xf>
    <xf numFmtId="0" fontId="47" fillId="0" borderId="9" xfId="0" applyFont="1" applyFill="1" applyBorder="1" applyAlignment="1">
      <alignment horizontal="center" wrapText="1"/>
    </xf>
    <xf numFmtId="166" fontId="47" fillId="0" borderId="36" xfId="1" applyNumberFormat="1" applyFont="1" applyBorder="1" applyProtection="1">
      <protection locked="0"/>
    </xf>
    <xf numFmtId="167" fontId="19" fillId="2" borderId="36" xfId="5" applyNumberFormat="1" applyFont="1" applyFill="1" applyBorder="1" applyProtection="1"/>
    <xf numFmtId="166" fontId="19" fillId="2" borderId="36" xfId="1" applyNumberFormat="1" applyFont="1" applyFill="1" applyBorder="1" applyProtection="1"/>
    <xf numFmtId="166" fontId="19" fillId="2" borderId="21" xfId="1" applyNumberFormat="1" applyFont="1" applyFill="1" applyBorder="1" applyProtection="1"/>
    <xf numFmtId="166" fontId="19" fillId="2" borderId="9" xfId="1" applyNumberFormat="1" applyFont="1" applyFill="1" applyBorder="1" applyProtection="1"/>
    <xf numFmtId="166" fontId="56" fillId="2" borderId="36" xfId="1" applyNumberFormat="1" applyFont="1" applyFill="1" applyBorder="1" applyProtection="1">
      <protection locked="0"/>
    </xf>
    <xf numFmtId="0" fontId="19" fillId="2" borderId="36" xfId="0" applyFont="1" applyFill="1" applyBorder="1" applyProtection="1">
      <protection locked="0"/>
    </xf>
    <xf numFmtId="166" fontId="19" fillId="2" borderId="37" xfId="1" applyNumberFormat="1" applyFont="1" applyFill="1" applyBorder="1" applyProtection="1"/>
    <xf numFmtId="166" fontId="55" fillId="2" borderId="36" xfId="1" applyNumberFormat="1" applyFont="1" applyFill="1" applyBorder="1" applyProtection="1"/>
    <xf numFmtId="166" fontId="56" fillId="0" borderId="36" xfId="1" applyNumberFormat="1" applyFont="1" applyBorder="1" applyProtection="1">
      <protection locked="0"/>
    </xf>
    <xf numFmtId="166" fontId="55" fillId="0" borderId="36" xfId="1" applyNumberFormat="1" applyFont="1" applyFill="1" applyBorder="1" applyProtection="1">
      <protection locked="0"/>
    </xf>
    <xf numFmtId="168" fontId="19" fillId="0" borderId="36" xfId="9" applyNumberFormat="1" applyFont="1" applyBorder="1" applyProtection="1">
      <protection locked="0"/>
    </xf>
    <xf numFmtId="167" fontId="19" fillId="2" borderId="21" xfId="5" applyNumberFormat="1" applyFont="1" applyFill="1" applyBorder="1" applyProtection="1"/>
    <xf numFmtId="167" fontId="19" fillId="2" borderId="38" xfId="5" applyNumberFormat="1" applyFont="1" applyFill="1" applyBorder="1" applyProtection="1"/>
    <xf numFmtId="0" fontId="19" fillId="2" borderId="37" xfId="0" applyFont="1" applyFill="1" applyBorder="1" applyProtection="1">
      <protection locked="0"/>
    </xf>
    <xf numFmtId="44" fontId="19" fillId="2" borderId="36" xfId="5" applyFont="1" applyFill="1" applyBorder="1" applyProtection="1"/>
    <xf numFmtId="44" fontId="19" fillId="0" borderId="38" xfId="5" applyFont="1" applyFill="1" applyBorder="1" applyProtection="1"/>
    <xf numFmtId="166" fontId="56" fillId="0" borderId="36" xfId="1" applyNumberFormat="1" applyFont="1" applyFill="1" applyBorder="1" applyProtection="1">
      <protection locked="0"/>
    </xf>
    <xf numFmtId="44" fontId="19" fillId="0" borderId="36" xfId="5" applyFont="1" applyFill="1" applyBorder="1" applyProtection="1"/>
    <xf numFmtId="9" fontId="19" fillId="2" borderId="37" xfId="9" applyFont="1" applyFill="1" applyBorder="1" applyProtection="1">
      <protection locked="0"/>
    </xf>
    <xf numFmtId="175" fontId="19" fillId="2" borderId="36" xfId="1" applyNumberFormat="1" applyFont="1" applyFill="1" applyBorder="1" applyProtection="1">
      <protection locked="0"/>
    </xf>
    <xf numFmtId="168" fontId="19" fillId="2" borderId="9" xfId="9" applyNumberFormat="1" applyFont="1" applyFill="1" applyBorder="1" applyProtection="1">
      <protection locked="0"/>
    </xf>
    <xf numFmtId="0" fontId="54" fillId="2" borderId="36" xfId="145" applyNumberFormat="1" applyFont="1" applyFill="1" applyBorder="1" applyAlignment="1">
      <alignment horizontal="left"/>
    </xf>
    <xf numFmtId="167" fontId="19" fillId="2" borderId="36" xfId="5" applyNumberFormat="1" applyFont="1" applyFill="1" applyBorder="1" applyAlignment="1">
      <alignment horizontal="right"/>
    </xf>
    <xf numFmtId="172" fontId="19" fillId="2" borderId="36" xfId="0" applyNumberFormat="1" applyFont="1" applyFill="1" applyBorder="1" applyAlignment="1">
      <alignment horizontal="right"/>
    </xf>
    <xf numFmtId="172" fontId="19" fillId="2" borderId="21" xfId="0" applyNumberFormat="1" applyFont="1" applyFill="1" applyBorder="1" applyAlignment="1">
      <alignment horizontal="right"/>
    </xf>
    <xf numFmtId="43" fontId="56" fillId="2" borderId="36" xfId="1" applyFont="1" applyFill="1" applyBorder="1"/>
    <xf numFmtId="188" fontId="19" fillId="2" borderId="36" xfId="146" applyNumberFormat="1" applyFont="1" applyFill="1" applyBorder="1"/>
    <xf numFmtId="0" fontId="19" fillId="2" borderId="36" xfId="145" applyFont="1" applyFill="1" applyBorder="1"/>
    <xf numFmtId="168" fontId="19" fillId="0" borderId="36" xfId="147" applyNumberFormat="1" applyFont="1" applyFill="1" applyBorder="1" applyAlignment="1">
      <alignment horizontal="right"/>
    </xf>
    <xf numFmtId="175" fontId="19" fillId="0" borderId="36" xfId="146" applyNumberFormat="1" applyFont="1" applyFill="1" applyBorder="1" applyAlignment="1">
      <alignment horizontal="right"/>
    </xf>
    <xf numFmtId="175" fontId="19" fillId="0" borderId="21" xfId="146" applyNumberFormat="1" applyFont="1" applyFill="1" applyBorder="1" applyAlignment="1">
      <alignment horizontal="right"/>
    </xf>
    <xf numFmtId="168" fontId="19" fillId="0" borderId="21" xfId="147" applyNumberFormat="1" applyFont="1" applyFill="1" applyBorder="1" applyAlignment="1">
      <alignment horizontal="right"/>
    </xf>
    <xf numFmtId="167" fontId="19" fillId="2" borderId="34" xfId="5" applyNumberFormat="1" applyFont="1" applyFill="1" applyBorder="1" applyProtection="1">
      <protection locked="0"/>
    </xf>
    <xf numFmtId="167" fontId="19" fillId="2" borderId="36" xfId="5" applyNumberFormat="1" applyFont="1" applyFill="1" applyBorder="1" applyProtection="1">
      <protection locked="0"/>
    </xf>
    <xf numFmtId="166" fontId="19" fillId="2" borderId="36" xfId="1" applyNumberFormat="1" applyFont="1" applyFill="1" applyBorder="1" applyProtection="1">
      <protection locked="0"/>
    </xf>
    <xf numFmtId="172" fontId="19" fillId="2" borderId="21" xfId="1" applyNumberFormat="1" applyFont="1" applyFill="1" applyBorder="1" applyProtection="1">
      <protection locked="0"/>
    </xf>
    <xf numFmtId="166" fontId="19" fillId="2" borderId="9" xfId="1" applyNumberFormat="1" applyFont="1" applyFill="1" applyBorder="1" applyProtection="1">
      <protection locked="0"/>
    </xf>
    <xf numFmtId="166" fontId="19" fillId="2" borderId="21" xfId="1" applyNumberFormat="1" applyFont="1" applyFill="1" applyBorder="1" applyProtection="1">
      <protection locked="0"/>
    </xf>
    <xf numFmtId="166" fontId="19" fillId="2" borderId="37" xfId="1" applyNumberFormat="1" applyFont="1" applyFill="1" applyBorder="1" applyProtection="1">
      <protection locked="0"/>
    </xf>
    <xf numFmtId="172" fontId="19" fillId="2" borderId="36" xfId="1" applyNumberFormat="1" applyFont="1" applyFill="1" applyBorder="1" applyProtection="1">
      <protection locked="0"/>
    </xf>
    <xf numFmtId="167" fontId="19" fillId="2" borderId="39" xfId="5" applyNumberFormat="1" applyFont="1" applyFill="1" applyBorder="1" applyProtection="1">
      <protection locked="0"/>
    </xf>
    <xf numFmtId="0" fontId="19" fillId="2" borderId="40" xfId="0" applyFont="1" applyFill="1" applyBorder="1" applyProtection="1">
      <protection locked="0"/>
    </xf>
    <xf numFmtId="168" fontId="19" fillId="2" borderId="36" xfId="9" applyNumberFormat="1" applyFont="1" applyFill="1" applyBorder="1"/>
    <xf numFmtId="189" fontId="19" fillId="2" borderId="36" xfId="9" applyNumberFormat="1" applyFont="1" applyFill="1" applyBorder="1"/>
    <xf numFmtId="0" fontId="19" fillId="0" borderId="0" xfId="7" applyFont="1" applyFill="1" applyAlignment="1" applyProtection="1">
      <alignment horizontal="left" vertical="top" wrapText="1"/>
      <protection locked="0"/>
    </xf>
    <xf numFmtId="166" fontId="19" fillId="0" borderId="0" xfId="1" applyNumberFormat="1" applyFont="1" applyBorder="1" applyAlignment="1">
      <alignment horizontal="left" wrapText="1"/>
    </xf>
    <xf numFmtId="166" fontId="55" fillId="2" borderId="21" xfId="1" applyNumberFormat="1" applyFont="1" applyFill="1" applyBorder="1" applyProtection="1">
      <protection locked="0"/>
    </xf>
    <xf numFmtId="192" fontId="55" fillId="2" borderId="6" xfId="146" applyNumberFormat="1" applyFont="1" applyFill="1" applyBorder="1"/>
    <xf numFmtId="43" fontId="19" fillId="0" borderId="7" xfId="1" applyFont="1" applyFill="1" applyBorder="1" applyProtection="1"/>
    <xf numFmtId="192" fontId="55" fillId="2" borderId="8" xfId="146" applyNumberFormat="1" applyFont="1" applyFill="1" applyBorder="1"/>
    <xf numFmtId="0" fontId="19" fillId="0" borderId="0" xfId="7" applyFont="1" applyFill="1" applyAlignment="1" applyProtection="1">
      <alignment horizontal="left" vertical="top" wrapText="1"/>
      <protection locked="0"/>
    </xf>
    <xf numFmtId="167" fontId="19" fillId="2" borderId="39" xfId="5" applyNumberFormat="1" applyFont="1" applyFill="1" applyBorder="1" applyAlignment="1">
      <alignment horizontal="right"/>
    </xf>
    <xf numFmtId="167" fontId="19" fillId="2" borderId="34" xfId="5" applyNumberFormat="1" applyFont="1" applyFill="1" applyBorder="1" applyAlignment="1">
      <alignment horizontal="right"/>
    </xf>
    <xf numFmtId="167" fontId="19" fillId="2" borderId="10" xfId="5" applyNumberFormat="1" applyFont="1" applyFill="1" applyBorder="1" applyAlignment="1">
      <alignment horizontal="right"/>
    </xf>
    <xf numFmtId="167" fontId="55" fillId="2" borderId="11" xfId="5" applyNumberFormat="1" applyFont="1" applyFill="1" applyBorder="1"/>
    <xf numFmtId="172" fontId="19" fillId="2" borderId="9" xfId="0" applyNumberFormat="1" applyFont="1" applyFill="1" applyBorder="1" applyAlignment="1">
      <alignment horizontal="right"/>
    </xf>
    <xf numFmtId="172" fontId="19" fillId="2" borderId="13" xfId="0" applyNumberFormat="1" applyFont="1" applyFill="1" applyBorder="1" applyAlignment="1">
      <alignment horizontal="right"/>
    </xf>
    <xf numFmtId="172" fontId="19" fillId="2" borderId="1" xfId="0" applyNumberFormat="1" applyFont="1" applyFill="1" applyBorder="1" applyAlignment="1">
      <alignment horizontal="right"/>
    </xf>
    <xf numFmtId="172" fontId="25" fillId="0" borderId="15" xfId="0" applyNumberFormat="1" applyFont="1" applyFill="1" applyBorder="1" applyAlignment="1">
      <alignment horizontal="right" vertical="center"/>
    </xf>
    <xf numFmtId="0" fontId="54" fillId="0" borderId="15" xfId="16" applyFont="1" applyFill="1" applyBorder="1" applyAlignment="1">
      <alignment horizontal="center"/>
    </xf>
    <xf numFmtId="0" fontId="54" fillId="0" borderId="0" xfId="16" quotePrefix="1" applyFont="1" applyFill="1">
      <alignment vertical="center"/>
    </xf>
    <xf numFmtId="166" fontId="55" fillId="0" borderId="0" xfId="1" applyNumberFormat="1" applyFont="1" applyFill="1" applyBorder="1" applyProtection="1">
      <protection locked="0"/>
    </xf>
    <xf numFmtId="166" fontId="55" fillId="2" borderId="15" xfId="1" applyNumberFormat="1" applyFont="1" applyFill="1" applyBorder="1" applyProtection="1">
      <protection locked="0"/>
    </xf>
    <xf numFmtId="188" fontId="55" fillId="2" borderId="36" xfId="146" applyNumberFormat="1" applyFont="1" applyFill="1" applyBorder="1"/>
    <xf numFmtId="166" fontId="47" fillId="2" borderId="9" xfId="1" applyNumberFormat="1" applyFont="1" applyFill="1" applyBorder="1" applyAlignment="1" applyProtection="1">
      <alignment horizontal="center" wrapText="1"/>
    </xf>
    <xf numFmtId="166" fontId="19" fillId="2" borderId="35" xfId="1" applyNumberFormat="1" applyFont="1" applyFill="1" applyBorder="1" applyProtection="1">
      <protection locked="0"/>
    </xf>
    <xf numFmtId="172" fontId="19" fillId="2" borderId="36" xfId="1" applyNumberFormat="1" applyFont="1" applyFill="1" applyBorder="1" applyAlignment="1" applyProtection="1">
      <alignment horizontal="right"/>
      <protection locked="0"/>
    </xf>
    <xf numFmtId="0" fontId="25" fillId="0" borderId="0" xfId="0" applyFont="1" applyAlignment="1">
      <alignment vertical="center" wrapText="1"/>
    </xf>
    <xf numFmtId="0" fontId="19" fillId="0" borderId="0" xfId="7" applyFont="1" applyFill="1" applyAlignment="1" applyProtection="1">
      <alignment horizontal="left" vertical="top" wrapText="1"/>
      <protection locked="0"/>
    </xf>
    <xf numFmtId="188" fontId="55" fillId="2" borderId="0" xfId="146" applyNumberFormat="1" applyFont="1" applyFill="1" applyBorder="1"/>
    <xf numFmtId="172" fontId="19" fillId="2" borderId="0" xfId="1" applyNumberFormat="1" applyFont="1" applyFill="1" applyBorder="1" applyAlignment="1" applyProtection="1">
      <alignment horizontal="right"/>
      <protection locked="0"/>
    </xf>
    <xf numFmtId="0" fontId="61" fillId="0" borderId="15" xfId="0" quotePrefix="1" applyNumberFormat="1" applyFont="1" applyFill="1" applyBorder="1" applyAlignment="1">
      <alignment horizontal="center"/>
    </xf>
    <xf numFmtId="0" fontId="63" fillId="0" borderId="43" xfId="0" applyFont="1" applyFill="1" applyBorder="1" applyAlignment="1">
      <alignment vertical="center" wrapText="1"/>
    </xf>
    <xf numFmtId="0" fontId="25" fillId="0" borderId="43" xfId="0" applyFont="1" applyFill="1" applyBorder="1" applyAlignment="1">
      <alignment horizontal="center" vertical="center"/>
    </xf>
    <xf numFmtId="37" fontId="25" fillId="0" borderId="0" xfId="0" applyNumberFormat="1" applyFont="1" applyFill="1" applyBorder="1" applyAlignment="1">
      <alignment vertical="center"/>
    </xf>
    <xf numFmtId="172" fontId="25" fillId="0" borderId="44" xfId="0" applyNumberFormat="1" applyFont="1" applyFill="1" applyBorder="1" applyAlignment="1">
      <alignment horizontal="right" vertical="center"/>
    </xf>
    <xf numFmtId="172" fontId="25" fillId="0" borderId="0" xfId="0" applyNumberFormat="1" applyFont="1" applyFill="1" applyBorder="1" applyAlignment="1">
      <alignment vertical="center" wrapText="1"/>
    </xf>
    <xf numFmtId="0" fontId="0" fillId="0" borderId="0" xfId="0" applyBorder="1"/>
    <xf numFmtId="172" fontId="25" fillId="0" borderId="13" xfId="0" applyNumberFormat="1" applyFont="1" applyFill="1" applyBorder="1" applyAlignment="1">
      <alignment horizontal="right" vertical="center"/>
    </xf>
    <xf numFmtId="173" fontId="46" fillId="0" borderId="34" xfId="0" applyNumberFormat="1" applyFont="1" applyFill="1" applyBorder="1" applyAlignment="1">
      <alignment horizontal="right"/>
    </xf>
    <xf numFmtId="195" fontId="46" fillId="0" borderId="0" xfId="0" applyNumberFormat="1" applyFont="1" applyBorder="1" applyAlignment="1">
      <alignment horizontal="right" wrapText="1"/>
    </xf>
    <xf numFmtId="0" fontId="19" fillId="0" borderId="0" xfId="7" applyFont="1" applyFill="1" applyAlignment="1" applyProtection="1">
      <alignment horizontal="left" vertical="top" wrapText="1"/>
      <protection locked="0"/>
    </xf>
    <xf numFmtId="0" fontId="47" fillId="0" borderId="9" xfId="0" applyFont="1" applyFill="1" applyBorder="1" applyAlignment="1">
      <alignment horizontal="center" vertical="center" wrapText="1"/>
    </xf>
    <xf numFmtId="166" fontId="56" fillId="2" borderId="5" xfId="1" applyNumberFormat="1" applyFont="1" applyFill="1" applyBorder="1" applyProtection="1">
      <protection locked="0"/>
    </xf>
    <xf numFmtId="192" fontId="55" fillId="2" borderId="36" xfId="146" applyNumberFormat="1" applyFont="1" applyFill="1" applyBorder="1"/>
    <xf numFmtId="167" fontId="56" fillId="2" borderId="15" xfId="0" applyNumberFormat="1" applyFont="1" applyFill="1" applyBorder="1" applyProtection="1">
      <protection locked="0"/>
    </xf>
    <xf numFmtId="167" fontId="56" fillId="2" borderId="21" xfId="0" applyNumberFormat="1" applyFont="1" applyFill="1" applyBorder="1" applyProtection="1">
      <protection locked="0"/>
    </xf>
    <xf numFmtId="167" fontId="56" fillId="2" borderId="8" xfId="0" applyNumberFormat="1" applyFont="1" applyFill="1" applyBorder="1" applyProtection="1">
      <protection locked="0"/>
    </xf>
    <xf numFmtId="167" fontId="56" fillId="2" borderId="7" xfId="0" applyNumberFormat="1" applyFont="1" applyFill="1" applyBorder="1" applyProtection="1">
      <protection locked="0"/>
    </xf>
    <xf numFmtId="167" fontId="56" fillId="2" borderId="0" xfId="0" applyNumberFormat="1" applyFont="1" applyFill="1" applyBorder="1" applyProtection="1">
      <protection locked="0"/>
    </xf>
    <xf numFmtId="167" fontId="56" fillId="2" borderId="36" xfId="0" applyNumberFormat="1" applyFont="1" applyFill="1" applyBorder="1" applyProtection="1">
      <protection locked="0"/>
    </xf>
    <xf numFmtId="167" fontId="56" fillId="2" borderId="6" xfId="0" applyNumberFormat="1" applyFont="1" applyFill="1" applyBorder="1" applyProtection="1">
      <protection locked="0"/>
    </xf>
    <xf numFmtId="167" fontId="56" fillId="2" borderId="3" xfId="0" applyNumberFormat="1" applyFont="1" applyFill="1" applyBorder="1" applyProtection="1">
      <protection locked="0"/>
    </xf>
    <xf numFmtId="0" fontId="19" fillId="0" borderId="0" xfId="7" applyFont="1" applyBorder="1"/>
    <xf numFmtId="44" fontId="19" fillId="0" borderId="34" xfId="5" applyFont="1" applyFill="1" applyBorder="1" applyProtection="1"/>
    <xf numFmtId="168" fontId="19" fillId="0" borderId="15" xfId="9" applyNumberFormat="1" applyFont="1" applyFill="1" applyBorder="1" applyAlignment="1" applyProtection="1">
      <alignment horizontal="left"/>
      <protection locked="0"/>
    </xf>
    <xf numFmtId="49" fontId="51" fillId="0" borderId="0" xfId="1" quotePrefix="1" applyNumberFormat="1" applyFont="1" applyFill="1" applyAlignment="1">
      <alignment horizontal="center"/>
    </xf>
    <xf numFmtId="49" fontId="52" fillId="0" borderId="0" xfId="1" quotePrefix="1" applyNumberFormat="1" applyFont="1" applyFill="1" applyAlignment="1">
      <alignment horizontal="center"/>
    </xf>
    <xf numFmtId="49" fontId="52" fillId="0" borderId="0" xfId="1" applyNumberFormat="1" applyFont="1" applyFill="1" applyAlignment="1">
      <alignment horizontal="center"/>
    </xf>
    <xf numFmtId="0" fontId="47" fillId="4" borderId="2" xfId="0" applyFont="1" applyFill="1" applyBorder="1" applyAlignment="1" applyProtection="1">
      <alignment horizontal="center" wrapText="1"/>
      <protection locked="0"/>
    </xf>
    <xf numFmtId="0" fontId="47" fillId="4" borderId="13" xfId="0" applyFont="1" applyFill="1" applyBorder="1" applyAlignment="1" applyProtection="1">
      <alignment horizontal="center" wrapText="1"/>
      <protection locked="0"/>
    </xf>
    <xf numFmtId="0" fontId="47" fillId="4" borderId="9" xfId="0" applyFont="1" applyFill="1" applyBorder="1" applyAlignment="1" applyProtection="1">
      <alignment horizontal="center" wrapText="1"/>
      <protection locked="0"/>
    </xf>
    <xf numFmtId="0" fontId="47" fillId="4" borderId="2" xfId="1" applyNumberFormat="1" applyFont="1" applyFill="1" applyBorder="1" applyAlignment="1" applyProtection="1">
      <alignment horizontal="center"/>
      <protection locked="0"/>
    </xf>
    <xf numFmtId="0" fontId="47" fillId="4" borderId="13" xfId="1" applyNumberFormat="1" applyFont="1" applyFill="1" applyBorder="1" applyAlignment="1" applyProtection="1">
      <alignment horizontal="center"/>
      <protection locked="0"/>
    </xf>
    <xf numFmtId="0" fontId="47" fillId="4" borderId="9" xfId="1" applyNumberFormat="1" applyFont="1" applyFill="1" applyBorder="1" applyAlignment="1" applyProtection="1">
      <alignment horizontal="center"/>
      <protection locked="0"/>
    </xf>
    <xf numFmtId="0" fontId="19" fillId="0" borderId="0" xfId="7" applyFont="1" applyFill="1" applyAlignment="1" applyProtection="1">
      <alignment horizontal="left" vertical="top" wrapText="1"/>
      <protection locked="0"/>
    </xf>
    <xf numFmtId="0" fontId="54" fillId="4" borderId="2" xfId="145" applyFont="1" applyFill="1" applyBorder="1" applyAlignment="1">
      <alignment horizontal="center" wrapText="1"/>
    </xf>
    <xf numFmtId="0" fontId="54" fillId="4" borderId="13" xfId="145" applyFont="1" applyFill="1" applyBorder="1" applyAlignment="1">
      <alignment horizontal="center" wrapText="1"/>
    </xf>
    <xf numFmtId="0" fontId="54" fillId="4" borderId="9" xfId="145" applyFont="1" applyFill="1" applyBorder="1" applyAlignment="1">
      <alignment horizontal="center" wrapText="1"/>
    </xf>
    <xf numFmtId="0" fontId="54" fillId="4" borderId="13" xfId="145" applyFont="1" applyFill="1" applyBorder="1" applyAlignment="1">
      <alignment horizontal="center"/>
    </xf>
    <xf numFmtId="0" fontId="54" fillId="4" borderId="9" xfId="145" applyFont="1" applyFill="1" applyBorder="1" applyAlignment="1">
      <alignment horizontal="center"/>
    </xf>
    <xf numFmtId="0" fontId="54" fillId="4" borderId="2" xfId="145" applyFont="1" applyFill="1" applyBorder="1" applyAlignment="1">
      <alignment horizontal="center"/>
    </xf>
    <xf numFmtId="0" fontId="47" fillId="4" borderId="2" xfId="1" applyNumberFormat="1" applyFont="1" applyFill="1" applyBorder="1" applyAlignment="1">
      <alignment horizontal="center" wrapText="1"/>
    </xf>
    <xf numFmtId="0" fontId="47" fillId="4" borderId="13" xfId="1" applyNumberFormat="1" applyFont="1" applyFill="1" applyBorder="1" applyAlignment="1">
      <alignment horizontal="center" wrapText="1"/>
    </xf>
    <xf numFmtId="0" fontId="47" fillId="4" borderId="9" xfId="1" applyNumberFormat="1" applyFont="1" applyFill="1" applyBorder="1" applyAlignment="1">
      <alignment horizontal="center" wrapText="1"/>
    </xf>
    <xf numFmtId="0" fontId="63" fillId="0" borderId="41" xfId="0" quotePrefix="1" applyFont="1" applyFill="1" applyBorder="1" applyAlignment="1">
      <alignment horizontal="center" vertical="center" wrapText="1"/>
    </xf>
    <xf numFmtId="0" fontId="63" fillId="0" borderId="41" xfId="0" applyFont="1" applyFill="1" applyBorder="1" applyAlignment="1">
      <alignment horizontal="center" vertical="center" wrapText="1"/>
    </xf>
    <xf numFmtId="14" fontId="63" fillId="0" borderId="42" xfId="0" applyNumberFormat="1" applyFont="1" applyFill="1" applyBorder="1" applyAlignment="1">
      <alignment horizontal="center" vertical="center" wrapText="1"/>
    </xf>
    <xf numFmtId="0" fontId="55" fillId="0" borderId="0" xfId="0" applyFont="1" applyFill="1" applyAlignment="1">
      <alignment horizontal="left" vertical="top" wrapText="1"/>
    </xf>
    <xf numFmtId="0" fontId="55" fillId="0" borderId="0" xfId="0" applyFont="1" applyFill="1" applyAlignment="1">
      <alignment horizontal="left" vertical="top"/>
    </xf>
    <xf numFmtId="0" fontId="55" fillId="0" borderId="0" xfId="0" applyFont="1" applyAlignment="1">
      <alignment horizontal="left" vertical="top" wrapText="1"/>
    </xf>
    <xf numFmtId="0" fontId="55" fillId="0" borderId="0" xfId="0" applyFont="1" applyAlignment="1">
      <alignment horizontal="left" vertical="top"/>
    </xf>
    <xf numFmtId="0" fontId="19" fillId="2" borderId="0" xfId="0" applyFont="1" applyFill="1" applyAlignment="1">
      <alignment horizontal="left" vertical="top" wrapText="1"/>
    </xf>
    <xf numFmtId="0" fontId="19" fillId="2" borderId="0" xfId="0" applyFont="1" applyFill="1" applyAlignment="1">
      <alignment horizontal="left" vertical="top"/>
    </xf>
    <xf numFmtId="0" fontId="55" fillId="0" borderId="0" xfId="7" applyFont="1" applyFill="1" applyAlignment="1" applyProtection="1">
      <alignment horizontal="left" vertical="top" wrapText="1"/>
      <protection locked="0"/>
    </xf>
    <xf numFmtId="0" fontId="55" fillId="0" borderId="0" xfId="0" applyFont="1" applyFill="1" applyAlignment="1">
      <alignment horizontal="left" wrapText="1"/>
    </xf>
    <xf numFmtId="9" fontId="19" fillId="0" borderId="0" xfId="9" applyFont="1" applyFill="1" applyBorder="1"/>
    <xf numFmtId="166" fontId="19" fillId="0" borderId="0" xfId="1" applyNumberFormat="1" applyFont="1" applyFill="1" applyBorder="1"/>
    <xf numFmtId="168" fontId="19" fillId="0" borderId="0" xfId="9" applyNumberFormat="1" applyFont="1" applyFill="1" applyBorder="1"/>
  </cellXfs>
  <cellStyles count="164">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6" xfId="163"/>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一般_季度订单" xfId="140"/>
    <cellStyle name="千位分隔[0]_04" xfId="129"/>
    <cellStyle name="千位分隔_04" xfId="130"/>
    <cellStyle name="千分位[0]_laroux" xfId="127"/>
    <cellStyle name="千分位_laroux" xfId="128"/>
    <cellStyle name="后继超级链接_TLC_P&amp;L_0918" xfId="117"/>
    <cellStyle name="好" xfId="116"/>
    <cellStyle name="差" xfId="113"/>
    <cellStyle name="常规_0011sum" xfId="114"/>
    <cellStyle name="强调文字颜色 1" xfId="131"/>
    <cellStyle name="强调文字颜色 2" xfId="132"/>
    <cellStyle name="强调文字颜色 3" xfId="133"/>
    <cellStyle name="强调文字颜色 4" xfId="134"/>
    <cellStyle name="强调文字颜色 5" xfId="135"/>
    <cellStyle name="强调文字颜色 6" xfId="136"/>
    <cellStyle name="普通_BJ cny" xfId="126"/>
    <cellStyle name="标题" xfId="108"/>
    <cellStyle name="标题 1" xfId="109"/>
    <cellStyle name="标题 2" xfId="110"/>
    <cellStyle name="标题 3" xfId="111"/>
    <cellStyle name="标题 4" xfId="112"/>
    <cellStyle name="检查单元格" xfId="122"/>
    <cellStyle name="汇总" xfId="118"/>
    <cellStyle name="注释" xfId="141"/>
    <cellStyle name="解释性文本" xfId="123"/>
    <cellStyle name="警告文本" xfId="124"/>
    <cellStyle name="计算" xfId="121"/>
    <cellStyle name="货币[0]_04" xfId="119"/>
    <cellStyle name="货币_04" xfId="120"/>
    <cellStyle name="超级链接_PLDT" xfId="115"/>
    <cellStyle name="输入" xfId="139"/>
    <cellStyle name="输出" xfId="138"/>
    <cellStyle name="适中" xfId="137"/>
    <cellStyle name="链接单元格" xfId="125"/>
  </cellStyles>
  <dxfs count="17">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129886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cs1865\AppData\Local\Microsoft\Windows\INetCache\Content.Outlook\4W5WIOP5\Yum%20China_Excel%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ummary_of_Results"/>
      <sheetName val="KFC_Operating_Results"/>
      <sheetName val="PizzaHut_Operating_Results"/>
      <sheetName val="Balance_Sheets"/>
      <sheetName val="Cash_Flow"/>
      <sheetName val="NonGAAP_Recon_T1"/>
      <sheetName val="NonGAAP_Recon_T2"/>
      <sheetName val="NonGAAP_Recon_T3"/>
      <sheetName val="NonGAAP_Recon_T4"/>
      <sheetName val="Segment_Results_T1"/>
      <sheetName val="Segment_Results_T2"/>
      <sheetName val="Segment_Results_T3"/>
      <sheetName val="Segment_Results_T4"/>
      <sheetName val="NonGaap_Measurements"/>
      <sheetName val="Details of Special Items"/>
      <sheetName val="Net_Income"/>
      <sheetName val="Exhibit99_1_T6_KFC Unit"/>
      <sheetName val="Exhibit99_1_T6_PH Unit"/>
      <sheetName val="Exhibit99_1_T6_Other Unit"/>
    </sheetNames>
    <sheetDataSet>
      <sheetData sheetId="0" refreshError="1"/>
      <sheetData sheetId="1" refreshError="1"/>
      <sheetData sheetId="2" refreshError="1"/>
      <sheetData sheetId="3" refreshError="1"/>
      <sheetData sheetId="4" refreshError="1">
        <row r="1">
          <cell r="C1" t="str">
            <v>12/31/2022</v>
          </cell>
          <cell r="E1" t="str">
            <v>12/31/2021</v>
          </cell>
        </row>
        <row r="5">
          <cell r="C5">
            <v>1130</v>
          </cell>
          <cell r="E5">
            <v>1136</v>
          </cell>
        </row>
        <row r="6">
          <cell r="C6">
            <v>2022</v>
          </cell>
          <cell r="E6">
            <v>2860</v>
          </cell>
        </row>
        <row r="7">
          <cell r="C7">
            <v>64</v>
          </cell>
          <cell r="E7">
            <v>67</v>
          </cell>
        </row>
        <row r="8">
          <cell r="C8">
            <v>417</v>
          </cell>
          <cell r="E8">
            <v>432</v>
          </cell>
        </row>
        <row r="9">
          <cell r="C9">
            <v>307</v>
          </cell>
          <cell r="E9">
            <v>221</v>
          </cell>
        </row>
        <row r="10">
          <cell r="C10">
            <v>3940</v>
          </cell>
          <cell r="E10">
            <v>4716</v>
          </cell>
        </row>
        <row r="11">
          <cell r="C11">
            <v>2118</v>
          </cell>
          <cell r="E11">
            <v>2251</v>
          </cell>
        </row>
        <row r="12">
          <cell r="C12">
            <v>2219</v>
          </cell>
          <cell r="E12">
            <v>2612</v>
          </cell>
        </row>
        <row r="13">
          <cell r="C13">
            <v>1988</v>
          </cell>
          <cell r="E13">
            <v>2142</v>
          </cell>
        </row>
        <row r="14">
          <cell r="C14">
            <v>159</v>
          </cell>
          <cell r="E14">
            <v>272</v>
          </cell>
        </row>
        <row r="15">
          <cell r="C15">
            <v>680</v>
          </cell>
          <cell r="E15">
            <v>90</v>
          </cell>
        </row>
        <row r="16">
          <cell r="C16">
            <v>266</v>
          </cell>
          <cell r="E16">
            <v>292</v>
          </cell>
        </row>
        <row r="17">
          <cell r="C17">
            <v>113</v>
          </cell>
          <cell r="E17">
            <v>106</v>
          </cell>
        </row>
        <row r="18">
          <cell r="C18">
            <v>343</v>
          </cell>
          <cell r="E18">
            <v>742</v>
          </cell>
        </row>
        <row r="19">
          <cell r="C19">
            <v>11826</v>
          </cell>
          <cell r="E19">
            <v>13223</v>
          </cell>
        </row>
        <row r="23">
          <cell r="C23">
            <v>2098</v>
          </cell>
          <cell r="E23">
            <v>2332</v>
          </cell>
        </row>
        <row r="25">
          <cell r="C25">
            <v>68</v>
          </cell>
          <cell r="E25">
            <v>51</v>
          </cell>
        </row>
        <row r="26">
          <cell r="C26">
            <v>2166</v>
          </cell>
          <cell r="E26">
            <v>2383</v>
          </cell>
        </row>
        <row r="27">
          <cell r="C27">
            <v>1906</v>
          </cell>
          <cell r="E27">
            <v>2286</v>
          </cell>
        </row>
        <row r="28">
          <cell r="C28">
            <v>42</v>
          </cell>
          <cell r="E28">
            <v>40</v>
          </cell>
        </row>
        <row r="29">
          <cell r="C29">
            <v>390</v>
          </cell>
          <cell r="E29">
            <v>425</v>
          </cell>
        </row>
        <row r="30">
          <cell r="C30">
            <v>162</v>
          </cell>
          <cell r="E30">
            <v>167</v>
          </cell>
        </row>
        <row r="31">
          <cell r="C31">
            <v>4666</v>
          </cell>
          <cell r="E31">
            <v>5301</v>
          </cell>
        </row>
        <row r="33">
          <cell r="C33">
            <v>12</v>
          </cell>
          <cell r="E33">
            <v>14</v>
          </cell>
        </row>
        <row r="36">
          <cell r="C36">
            <v>4</v>
          </cell>
          <cell r="E36">
            <v>4</v>
          </cell>
        </row>
        <row r="37">
          <cell r="C37">
            <v>0</v>
          </cell>
          <cell r="E37">
            <v>-803</v>
          </cell>
        </row>
        <row r="38">
          <cell r="C38">
            <v>4390</v>
          </cell>
          <cell r="E38">
            <v>4695</v>
          </cell>
        </row>
        <row r="39">
          <cell r="C39">
            <v>2191</v>
          </cell>
          <cell r="E39">
            <v>2892</v>
          </cell>
        </row>
        <row r="40">
          <cell r="C40">
            <v>-103</v>
          </cell>
          <cell r="E40">
            <v>268</v>
          </cell>
        </row>
        <row r="41">
          <cell r="C41">
            <v>6482</v>
          </cell>
          <cell r="E41">
            <v>7056</v>
          </cell>
        </row>
        <row r="42">
          <cell r="C42">
            <v>666</v>
          </cell>
          <cell r="E42">
            <v>852</v>
          </cell>
        </row>
        <row r="43">
          <cell r="C43">
            <v>7148</v>
          </cell>
          <cell r="E43">
            <v>7908</v>
          </cell>
        </row>
        <row r="44">
          <cell r="C44">
            <v>11826</v>
          </cell>
          <cell r="E44">
            <v>13223</v>
          </cell>
        </row>
      </sheetData>
      <sheetData sheetId="5" refreshError="1">
        <row r="2">
          <cell r="C2" t="str">
            <v>12/31/2022</v>
          </cell>
          <cell r="F2" t="str">
            <v>12/31/2021</v>
          </cell>
        </row>
        <row r="3">
          <cell r="A3" t="str">
            <v>Cash Flows – Operating Activities</v>
          </cell>
        </row>
        <row r="4">
          <cell r="A4" t="str">
            <v>Net income – including noncontrolling interests</v>
          </cell>
          <cell r="C4">
            <v>478</v>
          </cell>
          <cell r="F4">
            <v>1023</v>
          </cell>
        </row>
        <row r="5">
          <cell r="A5" t="str">
            <v>Depreciation and amortization</v>
          </cell>
          <cell r="C5">
            <v>602</v>
          </cell>
          <cell r="F5">
            <v>516</v>
          </cell>
        </row>
        <row r="6">
          <cell r="A6" t="str">
            <v>Non-cash operating lease cost</v>
          </cell>
          <cell r="C6">
            <v>435</v>
          </cell>
          <cell r="F6">
            <v>424</v>
          </cell>
        </row>
        <row r="7">
          <cell r="A7" t="str">
            <v>Closures and impairment expenses</v>
          </cell>
          <cell r="C7">
            <v>32</v>
          </cell>
          <cell r="F7">
            <v>34</v>
          </cell>
        </row>
        <row r="9">
          <cell r="A9" t="str">
            <v>Gain from re-measurement of equity interest upon acquisition</v>
          </cell>
          <cell r="C9">
            <v>0</v>
          </cell>
          <cell r="F9">
            <v>-628</v>
          </cell>
        </row>
        <row r="10">
          <cell r="A10" t="str">
            <v>Investment loss</v>
          </cell>
          <cell r="C10">
            <v>26</v>
          </cell>
          <cell r="F10">
            <v>53</v>
          </cell>
        </row>
        <row r="12">
          <cell r="A12" t="str">
            <v>Equity income from investments in unconsolidated affiliates</v>
          </cell>
          <cell r="C12">
            <v>0</v>
          </cell>
          <cell r="F12">
            <v>-44</v>
          </cell>
        </row>
        <row r="13">
          <cell r="A13" t="str">
            <v>Distributions of income received from unconsolidated affiliates</v>
          </cell>
          <cell r="C13">
            <v>7</v>
          </cell>
          <cell r="F13">
            <v>32</v>
          </cell>
        </row>
        <row r="15">
          <cell r="A15" t="str">
            <v>Deferred income taxes</v>
          </cell>
          <cell r="C15">
            <v>-20</v>
          </cell>
          <cell r="F15">
            <v>160</v>
          </cell>
        </row>
        <row r="16">
          <cell r="A16" t="str">
            <v>Share-based compensation expense</v>
          </cell>
          <cell r="C16">
            <v>42</v>
          </cell>
          <cell r="F16">
            <v>41</v>
          </cell>
        </row>
        <row r="19">
          <cell r="A19" t="str">
            <v>Changes in accounts receivable</v>
          </cell>
          <cell r="C19">
            <v>-1</v>
          </cell>
          <cell r="F19">
            <v>-5</v>
          </cell>
        </row>
        <row r="20">
          <cell r="A20" t="str">
            <v>Changes in inventories</v>
          </cell>
          <cell r="C20">
            <v>-19</v>
          </cell>
          <cell r="F20">
            <v>-16</v>
          </cell>
        </row>
        <row r="21">
          <cell r="A21" t="str">
            <v>Changes in prepaid expenses, other current assets and VAT assets</v>
          </cell>
          <cell r="C21">
            <v>207</v>
          </cell>
          <cell r="F21">
            <v>-72</v>
          </cell>
        </row>
        <row r="22">
          <cell r="A22" t="str">
            <v>Changes in accounts payable and other current liabilities</v>
          </cell>
          <cell r="C22">
            <v>16</v>
          </cell>
          <cell r="F22">
            <v>118</v>
          </cell>
        </row>
        <row r="23">
          <cell r="A23" t="str">
            <v>Changes in income taxes payable</v>
          </cell>
          <cell r="C23">
            <v>25</v>
          </cell>
          <cell r="F23">
            <v>-26</v>
          </cell>
        </row>
        <row r="24">
          <cell r="A24" t="str">
            <v>Changes in non-current operating lease liabilities</v>
          </cell>
          <cell r="C24">
            <v>-396</v>
          </cell>
          <cell r="F24">
            <v>-461</v>
          </cell>
        </row>
        <row r="26">
          <cell r="A26" t="str">
            <v>Other, net</v>
          </cell>
          <cell r="C26">
            <v>-21</v>
          </cell>
          <cell r="F26">
            <v>-18</v>
          </cell>
        </row>
        <row r="27">
          <cell r="A27" t="str">
            <v>Net Cash Provided by Operating Activities</v>
          </cell>
          <cell r="C27">
            <v>1413</v>
          </cell>
          <cell r="F27">
            <v>1131</v>
          </cell>
        </row>
        <row r="28">
          <cell r="A28" t="str">
            <v>Cash Flows – Investing Activities</v>
          </cell>
        </row>
        <row r="31">
          <cell r="A31" t="str">
            <v>Capital spending</v>
          </cell>
          <cell r="C31">
            <v>-679</v>
          </cell>
          <cell r="F31">
            <v>-689</v>
          </cell>
        </row>
        <row r="32">
          <cell r="A32" t="str">
            <v>Purchases of short-term investments and long-term time deposits</v>
          </cell>
          <cell r="C32">
            <v>-5189</v>
          </cell>
          <cell r="F32">
            <v>-6139</v>
          </cell>
        </row>
        <row r="34">
          <cell r="A34" t="str">
            <v>Maturities of short-term investments and long-term time deposits</v>
          </cell>
          <cell r="C34">
            <v>5365</v>
          </cell>
          <cell r="F34">
            <v>6383</v>
          </cell>
        </row>
        <row r="35">
          <cell r="A35" t="str">
            <v>Acquisition of business, net of cash acquired</v>
          </cell>
          <cell r="C35">
            <v>-23</v>
          </cell>
          <cell r="F35">
            <v>-115</v>
          </cell>
        </row>
        <row r="38">
          <cell r="A38" t="str">
            <v>Acquisition of equity investment</v>
          </cell>
          <cell r="C38">
            <v>0</v>
          </cell>
          <cell r="F38">
            <v>-300</v>
          </cell>
        </row>
        <row r="39">
          <cell r="A39" t="str">
            <v>Other, net</v>
          </cell>
          <cell r="C39">
            <v>4</v>
          </cell>
          <cell r="F39">
            <v>5</v>
          </cell>
        </row>
        <row r="40">
          <cell r="A40" t="str">
            <v>Net Cash Used in Investing Activities</v>
          </cell>
          <cell r="C40">
            <v>-522</v>
          </cell>
          <cell r="F40">
            <v>-855</v>
          </cell>
        </row>
        <row r="41">
          <cell r="A41" t="str">
            <v>Cash Flows – Financing Activities</v>
          </cell>
        </row>
        <row r="47">
          <cell r="A47" t="str">
            <v>Repurchase of shares of common stock</v>
          </cell>
          <cell r="C47">
            <v>-466</v>
          </cell>
          <cell r="F47">
            <v>-75</v>
          </cell>
        </row>
        <row r="49">
          <cell r="A49" t="str">
            <v>Cash dividends paid on common stock</v>
          </cell>
          <cell r="C49">
            <v>-202</v>
          </cell>
          <cell r="F49">
            <v>-203</v>
          </cell>
        </row>
        <row r="50">
          <cell r="A50" t="str">
            <v>Dividends paid to noncontrolling interests</v>
          </cell>
          <cell r="C50">
            <v>-72</v>
          </cell>
          <cell r="F50">
            <v>-57</v>
          </cell>
        </row>
        <row r="51">
          <cell r="A51" t="str">
            <v>Acquisitions of noncontrolling interests</v>
          </cell>
          <cell r="C51">
            <v>-113</v>
          </cell>
          <cell r="F51">
            <v>0</v>
          </cell>
        </row>
        <row r="52">
          <cell r="A52" t="str">
            <v>Contribution from noncontrolling interests</v>
          </cell>
          <cell r="C52">
            <v>18</v>
          </cell>
          <cell r="F52">
            <v>37</v>
          </cell>
        </row>
        <row r="53">
          <cell r="A53" t="str">
            <v>Payment of acquisition related holdback</v>
          </cell>
          <cell r="C53">
            <v>-7</v>
          </cell>
          <cell r="F53">
            <v>-8</v>
          </cell>
        </row>
        <row r="54">
          <cell r="A54" t="str">
            <v>Other, net</v>
          </cell>
          <cell r="C54">
            <v>-2</v>
          </cell>
          <cell r="F54">
            <v>-7</v>
          </cell>
        </row>
        <row r="55">
          <cell r="A55" t="str">
            <v>Net Cash Used in Financing Activities</v>
          </cell>
          <cell r="C55">
            <v>-844</v>
          </cell>
          <cell r="F55">
            <v>-313</v>
          </cell>
        </row>
        <row r="56">
          <cell r="A56" t="str">
            <v>Effect of Exchange Rates on Cash, Cash Equivalents and Restricted Cash</v>
          </cell>
          <cell r="C56">
            <v>-53</v>
          </cell>
          <cell r="F56">
            <v>15</v>
          </cell>
        </row>
        <row r="57">
          <cell r="A57" t="str">
            <v>Net Decrease in Cash, Cash Equivalents and Restricted Cash</v>
          </cell>
          <cell r="C57">
            <v>-6</v>
          </cell>
          <cell r="F57">
            <v>-22</v>
          </cell>
        </row>
        <row r="58">
          <cell r="A58" t="str">
            <v>Cash, Cash Equivalents, and Restricted Cash - Beginning of Year</v>
          </cell>
          <cell r="C58">
            <v>1136</v>
          </cell>
          <cell r="F58">
            <v>1158</v>
          </cell>
        </row>
        <row r="59">
          <cell r="A59" t="str">
            <v>Cash, Cash Equivalents, and Restricted Cash - End of Year</v>
          </cell>
          <cell r="C59">
            <v>1130</v>
          </cell>
          <cell r="F59">
            <v>1136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 val="List"/>
      <sheetName val="BI-POLAR"/>
      <sheetName val="Cash flow Interim p.4"/>
      <sheetName val="Movement Interim p.3"/>
      <sheetName val="Depreciation 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 val="营业预算"/>
      <sheetName val="目录"/>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 val="CHN01"/>
      <sheetName val="营业预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2014 P02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Menu"/>
      <sheetName val="Working-Highlight"/>
      <sheetName val="uc"/>
      <sheetName val="効果TKCM"/>
      <sheetName val="ExRat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zoomScale="70" zoomScaleNormal="70" zoomScaleSheetLayoutView="85" workbookViewId="0">
      <selection activeCell="R21" sqref="R21"/>
    </sheetView>
  </sheetViews>
  <sheetFormatPr defaultColWidth="9.1796875" defaultRowHeight="13"/>
  <cols>
    <col min="1" max="1" width="3.54296875" style="2" customWidth="1"/>
    <col min="2" max="12" width="12.81640625" style="2" customWidth="1"/>
    <col min="13" max="13" width="9.1796875" style="2" customWidth="1"/>
    <col min="14" max="16384" width="9.1796875" style="2"/>
  </cols>
  <sheetData>
    <row r="17" spans="2:12" ht="42.75" customHeight="1">
      <c r="B17" s="414" t="s">
        <v>40</v>
      </c>
      <c r="C17" s="414"/>
      <c r="D17" s="414"/>
      <c r="E17" s="414"/>
      <c r="F17" s="414"/>
      <c r="G17" s="414"/>
      <c r="H17" s="414"/>
      <c r="I17" s="414"/>
      <c r="J17" s="414"/>
      <c r="K17" s="414"/>
      <c r="L17" s="414"/>
    </row>
    <row r="19" spans="2:12" ht="30">
      <c r="B19" s="415" t="s">
        <v>10</v>
      </c>
      <c r="C19" s="415"/>
      <c r="D19" s="415"/>
      <c r="E19" s="415"/>
      <c r="F19" s="415"/>
      <c r="G19" s="415"/>
      <c r="H19" s="415"/>
      <c r="I19" s="415"/>
      <c r="J19" s="415"/>
      <c r="K19" s="415"/>
      <c r="L19" s="415"/>
    </row>
    <row r="20" spans="2:12" ht="30.5">
      <c r="B20" s="4"/>
      <c r="C20" s="4"/>
      <c r="D20" s="4"/>
      <c r="E20" s="4"/>
      <c r="F20" s="4"/>
      <c r="G20" s="4"/>
      <c r="H20" s="4"/>
      <c r="I20" s="4"/>
      <c r="J20" s="4"/>
      <c r="K20" s="4"/>
      <c r="L20" s="4"/>
    </row>
    <row r="21" spans="2:12" ht="30">
      <c r="B21" s="416" t="s">
        <v>168</v>
      </c>
      <c r="C21" s="415"/>
      <c r="D21" s="415"/>
      <c r="E21" s="415"/>
      <c r="F21" s="415"/>
      <c r="G21" s="415"/>
      <c r="H21" s="415"/>
      <c r="I21" s="415"/>
      <c r="J21" s="415"/>
      <c r="K21" s="415"/>
      <c r="L21" s="415"/>
    </row>
  </sheetData>
  <mergeCells count="3">
    <mergeCell ref="B17:L17"/>
    <mergeCell ref="B19:L19"/>
    <mergeCell ref="B21:L21"/>
  </mergeCells>
  <phoneticPr fontId="7" type="noConversion"/>
  <printOptions horizontalCentered="1"/>
  <pageMargins left="0.5" right="0.25" top="0.5" bottom="0.5" header="0.5" footer="0.5"/>
  <pageSetup paperSize="9" scale="9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7"/>
  <sheetViews>
    <sheetView showGridLines="0" tabSelected="1" view="pageBreakPreview" zoomScale="70" zoomScaleNormal="100" zoomScaleSheetLayoutView="70" workbookViewId="0">
      <pane xSplit="1" ySplit="5" topLeftCell="B54" activePane="bottomRight" state="frozen"/>
      <selection activeCell="N14" sqref="N14"/>
      <selection pane="topRight" activeCell="N14" sqref="N14"/>
      <selection pane="bottomLeft" activeCell="N14" sqref="N14"/>
      <selection pane="bottomRight" activeCell="B2" sqref="B2"/>
    </sheetView>
  </sheetViews>
  <sheetFormatPr defaultColWidth="9.1796875" defaultRowHeight="15.5"/>
  <cols>
    <col min="1" max="1" width="58.81640625" style="108" customWidth="1"/>
    <col min="2" max="21" width="14.1796875" style="108" customWidth="1"/>
    <col min="22" max="16384" width="9.1796875" style="108"/>
  </cols>
  <sheetData>
    <row r="1" spans="1:23">
      <c r="A1" s="5" t="s">
        <v>33</v>
      </c>
      <c r="B1" s="5"/>
      <c r="C1" s="5"/>
      <c r="D1" s="5"/>
      <c r="E1" s="5"/>
      <c r="F1" s="5"/>
      <c r="G1" s="5"/>
      <c r="H1" s="5"/>
      <c r="I1" s="5"/>
      <c r="J1" s="5"/>
      <c r="K1" s="5"/>
      <c r="L1" s="5"/>
      <c r="M1" s="5"/>
      <c r="N1" s="5"/>
      <c r="O1" s="5"/>
      <c r="P1" s="5"/>
      <c r="Q1" s="5"/>
      <c r="R1" s="5"/>
      <c r="S1" s="5"/>
      <c r="T1" s="5"/>
      <c r="U1" s="5"/>
    </row>
    <row r="2" spans="1:23">
      <c r="A2" s="154" t="s">
        <v>109</v>
      </c>
      <c r="B2" s="154"/>
      <c r="C2" s="154"/>
      <c r="D2" s="154"/>
      <c r="E2" s="154"/>
      <c r="F2" s="154"/>
      <c r="G2" s="5"/>
      <c r="H2" s="5"/>
      <c r="I2" s="5"/>
      <c r="J2" s="5"/>
      <c r="K2" s="5"/>
      <c r="L2" s="5"/>
      <c r="M2" s="5"/>
      <c r="N2" s="5"/>
      <c r="O2" s="5"/>
      <c r="P2" s="5"/>
      <c r="Q2" s="5"/>
      <c r="R2" s="5"/>
      <c r="S2" s="5"/>
      <c r="T2" s="5"/>
      <c r="U2" s="5"/>
    </row>
    <row r="3" spans="1:23">
      <c r="A3" s="155" t="s">
        <v>101</v>
      </c>
      <c r="B3" s="155"/>
      <c r="C3" s="155"/>
      <c r="D3" s="155"/>
      <c r="E3" s="155"/>
      <c r="F3" s="155"/>
      <c r="G3" s="155"/>
      <c r="H3" s="155"/>
      <c r="I3" s="155"/>
      <c r="J3" s="155"/>
      <c r="K3" s="155"/>
      <c r="L3" s="155"/>
      <c r="M3" s="155"/>
      <c r="N3" s="155"/>
      <c r="O3" s="155"/>
      <c r="P3" s="155"/>
      <c r="Q3" s="155"/>
      <c r="R3" s="155"/>
      <c r="S3" s="155"/>
      <c r="T3" s="155"/>
      <c r="U3" s="155"/>
    </row>
    <row r="4" spans="1:23">
      <c r="A4" s="67"/>
      <c r="B4" s="420">
        <v>2022</v>
      </c>
      <c r="C4" s="421"/>
      <c r="D4" s="421"/>
      <c r="E4" s="421"/>
      <c r="F4" s="422"/>
      <c r="G4" s="421">
        <v>2021</v>
      </c>
      <c r="H4" s="421"/>
      <c r="I4" s="421"/>
      <c r="J4" s="421"/>
      <c r="K4" s="422"/>
      <c r="L4" s="420">
        <v>2020</v>
      </c>
      <c r="M4" s="421"/>
      <c r="N4" s="421"/>
      <c r="O4" s="421"/>
      <c r="P4" s="422"/>
      <c r="Q4" s="417">
        <v>2019</v>
      </c>
      <c r="R4" s="418"/>
      <c r="S4" s="418"/>
      <c r="T4" s="418"/>
      <c r="U4" s="419"/>
    </row>
    <row r="5" spans="1:23" ht="30.5">
      <c r="A5" s="67"/>
      <c r="B5" s="156" t="s">
        <v>21</v>
      </c>
      <c r="C5" s="156" t="s">
        <v>22</v>
      </c>
      <c r="D5" s="156" t="s">
        <v>23</v>
      </c>
      <c r="E5" s="316" t="s">
        <v>24</v>
      </c>
      <c r="F5" s="400" t="s">
        <v>104</v>
      </c>
      <c r="G5" s="156" t="s">
        <v>21</v>
      </c>
      <c r="H5" s="156" t="s">
        <v>22</v>
      </c>
      <c r="I5" s="156" t="s">
        <v>23</v>
      </c>
      <c r="J5" s="156" t="s">
        <v>24</v>
      </c>
      <c r="K5" s="13" t="s">
        <v>104</v>
      </c>
      <c r="L5" s="14" t="s">
        <v>21</v>
      </c>
      <c r="M5" s="156" t="s">
        <v>22</v>
      </c>
      <c r="N5" s="156" t="s">
        <v>23</v>
      </c>
      <c r="O5" s="156" t="s">
        <v>119</v>
      </c>
      <c r="P5" s="13" t="s">
        <v>104</v>
      </c>
      <c r="Q5" s="14" t="s">
        <v>21</v>
      </c>
      <c r="R5" s="156" t="s">
        <v>22</v>
      </c>
      <c r="S5" s="156" t="s">
        <v>114</v>
      </c>
      <c r="T5" s="156" t="s">
        <v>119</v>
      </c>
      <c r="U5" s="13" t="s">
        <v>104</v>
      </c>
    </row>
    <row r="6" spans="1:23">
      <c r="A6" s="54" t="s">
        <v>12</v>
      </c>
      <c r="B6" s="54"/>
      <c r="C6" s="54"/>
      <c r="D6" s="54"/>
      <c r="E6" s="317"/>
      <c r="F6" s="317"/>
      <c r="G6" s="85"/>
      <c r="H6" s="85"/>
      <c r="I6" s="85"/>
      <c r="J6" s="85"/>
      <c r="K6" s="157"/>
      <c r="L6" s="72"/>
      <c r="M6" s="85"/>
      <c r="N6" s="85"/>
      <c r="O6" s="85"/>
      <c r="P6" s="157"/>
      <c r="Q6" s="72"/>
      <c r="R6" s="314"/>
      <c r="S6" s="314"/>
      <c r="T6" s="314"/>
      <c r="U6" s="157"/>
    </row>
    <row r="7" spans="1:23">
      <c r="A7" s="67" t="s">
        <v>0</v>
      </c>
      <c r="B7" s="159">
        <v>2548</v>
      </c>
      <c r="C7" s="159">
        <v>2026</v>
      </c>
      <c r="D7" s="159">
        <v>2561</v>
      </c>
      <c r="E7" s="318">
        <v>1975</v>
      </c>
      <c r="F7" s="318">
        <v>9110</v>
      </c>
      <c r="G7" s="159">
        <v>2331</v>
      </c>
      <c r="H7" s="159">
        <v>2233</v>
      </c>
      <c r="I7" s="159">
        <v>2310</v>
      </c>
      <c r="J7" s="159">
        <v>2087</v>
      </c>
      <c r="K7" s="160">
        <v>8961</v>
      </c>
      <c r="L7" s="158">
        <v>1548</v>
      </c>
      <c r="M7" s="159">
        <v>1692</v>
      </c>
      <c r="N7" s="159">
        <v>2118</v>
      </c>
      <c r="O7" s="159">
        <v>2038</v>
      </c>
      <c r="P7" s="160">
        <v>7396</v>
      </c>
      <c r="Q7" s="158">
        <v>2089</v>
      </c>
      <c r="R7" s="159">
        <v>1926</v>
      </c>
      <c r="S7" s="159">
        <v>2097</v>
      </c>
      <c r="T7" s="159">
        <v>1813</v>
      </c>
      <c r="U7" s="160">
        <v>7925</v>
      </c>
      <c r="V7" s="20"/>
      <c r="W7" s="20"/>
    </row>
    <row r="8" spans="1:23">
      <c r="A8" s="77" t="s">
        <v>34</v>
      </c>
      <c r="B8" s="162">
        <v>24</v>
      </c>
      <c r="C8" s="162">
        <v>19</v>
      </c>
      <c r="D8" s="162">
        <v>22</v>
      </c>
      <c r="E8" s="319">
        <v>16</v>
      </c>
      <c r="F8" s="319">
        <v>81</v>
      </c>
      <c r="G8" s="162">
        <v>42</v>
      </c>
      <c r="H8" s="162">
        <v>38</v>
      </c>
      <c r="I8" s="162">
        <v>40</v>
      </c>
      <c r="J8" s="162">
        <v>33</v>
      </c>
      <c r="K8" s="163">
        <v>153</v>
      </c>
      <c r="L8" s="161">
        <v>35</v>
      </c>
      <c r="M8" s="162">
        <v>37</v>
      </c>
      <c r="N8" s="162">
        <v>40</v>
      </c>
      <c r="O8" s="162">
        <v>36</v>
      </c>
      <c r="P8" s="163">
        <v>148</v>
      </c>
      <c r="Q8" s="161">
        <v>39</v>
      </c>
      <c r="R8" s="162">
        <v>36</v>
      </c>
      <c r="S8" s="162">
        <v>38</v>
      </c>
      <c r="T8" s="162">
        <v>35</v>
      </c>
      <c r="U8" s="163">
        <v>148</v>
      </c>
      <c r="V8" s="20"/>
      <c r="W8" s="20"/>
    </row>
    <row r="9" spans="1:23" ht="31">
      <c r="A9" s="24" t="s">
        <v>123</v>
      </c>
      <c r="B9" s="162">
        <v>77</v>
      </c>
      <c r="C9" s="162">
        <v>62</v>
      </c>
      <c r="D9" s="162">
        <v>80</v>
      </c>
      <c r="E9" s="319">
        <v>68</v>
      </c>
      <c r="F9" s="319">
        <v>287</v>
      </c>
      <c r="G9" s="162">
        <v>171</v>
      </c>
      <c r="H9" s="162">
        <v>164</v>
      </c>
      <c r="I9" s="162">
        <v>184</v>
      </c>
      <c r="J9" s="162">
        <v>144</v>
      </c>
      <c r="K9" s="163">
        <v>663</v>
      </c>
      <c r="L9" s="161">
        <v>161</v>
      </c>
      <c r="M9" s="162">
        <v>157</v>
      </c>
      <c r="N9" s="162">
        <v>170</v>
      </c>
      <c r="O9" s="162">
        <v>159</v>
      </c>
      <c r="P9" s="163">
        <v>647</v>
      </c>
      <c r="Q9" s="161">
        <v>170</v>
      </c>
      <c r="R9" s="162">
        <v>154</v>
      </c>
      <c r="S9" s="162">
        <v>172</v>
      </c>
      <c r="T9" s="162">
        <v>158</v>
      </c>
      <c r="U9" s="163">
        <v>654</v>
      </c>
      <c r="V9" s="20"/>
      <c r="W9" s="20"/>
    </row>
    <row r="10" spans="1:23">
      <c r="A10" s="67" t="s">
        <v>80</v>
      </c>
      <c r="B10" s="166">
        <v>19</v>
      </c>
      <c r="C10" s="166">
        <v>21</v>
      </c>
      <c r="D10" s="166">
        <v>22</v>
      </c>
      <c r="E10" s="320">
        <v>29</v>
      </c>
      <c r="F10" s="320">
        <v>91</v>
      </c>
      <c r="G10" s="166">
        <v>13</v>
      </c>
      <c r="H10" s="166">
        <v>16</v>
      </c>
      <c r="I10" s="166">
        <v>20</v>
      </c>
      <c r="J10" s="166">
        <v>27</v>
      </c>
      <c r="K10" s="167">
        <v>76</v>
      </c>
      <c r="L10" s="165">
        <v>10</v>
      </c>
      <c r="M10" s="166">
        <v>16</v>
      </c>
      <c r="N10" s="166">
        <v>20</v>
      </c>
      <c r="O10" s="166">
        <v>26</v>
      </c>
      <c r="P10" s="167">
        <v>72</v>
      </c>
      <c r="Q10" s="165">
        <v>6</v>
      </c>
      <c r="R10" s="166">
        <v>8</v>
      </c>
      <c r="S10" s="166">
        <v>12</v>
      </c>
      <c r="T10" s="166">
        <v>23</v>
      </c>
      <c r="U10" s="167">
        <v>49</v>
      </c>
      <c r="V10" s="20"/>
      <c r="W10" s="20"/>
    </row>
    <row r="11" spans="1:23">
      <c r="A11" s="67" t="s">
        <v>44</v>
      </c>
      <c r="B11" s="169">
        <v>2668</v>
      </c>
      <c r="C11" s="169">
        <v>2128</v>
      </c>
      <c r="D11" s="169">
        <v>2685</v>
      </c>
      <c r="E11" s="321">
        <v>2088</v>
      </c>
      <c r="F11" s="321">
        <v>9569</v>
      </c>
      <c r="G11" s="169">
        <v>2557</v>
      </c>
      <c r="H11" s="169">
        <v>2451</v>
      </c>
      <c r="I11" s="169">
        <v>2554</v>
      </c>
      <c r="J11" s="169">
        <v>2291</v>
      </c>
      <c r="K11" s="170">
        <v>9853</v>
      </c>
      <c r="L11" s="168">
        <v>1754</v>
      </c>
      <c r="M11" s="169">
        <v>1902</v>
      </c>
      <c r="N11" s="169">
        <v>2348</v>
      </c>
      <c r="O11" s="169">
        <v>2259</v>
      </c>
      <c r="P11" s="170">
        <v>8263</v>
      </c>
      <c r="Q11" s="168">
        <v>2304</v>
      </c>
      <c r="R11" s="169">
        <v>2124</v>
      </c>
      <c r="S11" s="169">
        <v>2319</v>
      </c>
      <c r="T11" s="169">
        <v>2029</v>
      </c>
      <c r="U11" s="170">
        <v>8776</v>
      </c>
      <c r="V11" s="20"/>
      <c r="W11" s="20"/>
    </row>
    <row r="12" spans="1:23">
      <c r="A12" s="171" t="s">
        <v>50</v>
      </c>
      <c r="B12" s="173"/>
      <c r="C12" s="173"/>
      <c r="D12" s="173"/>
      <c r="E12" s="322"/>
      <c r="F12" s="322"/>
      <c r="G12" s="173"/>
      <c r="H12" s="173"/>
      <c r="I12" s="173"/>
      <c r="J12" s="173"/>
      <c r="K12" s="174"/>
      <c r="L12" s="172"/>
      <c r="M12" s="173"/>
      <c r="N12" s="173"/>
      <c r="O12" s="173"/>
      <c r="P12" s="174"/>
      <c r="Q12" s="172"/>
      <c r="R12" s="173"/>
      <c r="S12" s="173"/>
      <c r="T12" s="173"/>
      <c r="U12" s="174"/>
    </row>
    <row r="13" spans="1:23">
      <c r="A13" s="54" t="s">
        <v>13</v>
      </c>
      <c r="B13" s="74"/>
      <c r="C13" s="74"/>
      <c r="D13" s="74"/>
      <c r="E13" s="323"/>
      <c r="F13" s="323"/>
      <c r="G13" s="74"/>
      <c r="H13" s="74"/>
      <c r="I13" s="74"/>
      <c r="J13" s="74"/>
      <c r="K13" s="175"/>
      <c r="L13" s="76"/>
      <c r="M13" s="74"/>
      <c r="N13" s="74"/>
      <c r="O13" s="74"/>
      <c r="P13" s="175"/>
      <c r="Q13" s="76"/>
      <c r="R13" s="74"/>
      <c r="S13" s="74"/>
      <c r="T13" s="74"/>
      <c r="U13" s="175"/>
    </row>
    <row r="14" spans="1:23">
      <c r="A14" s="67" t="s">
        <v>14</v>
      </c>
      <c r="B14" s="74"/>
      <c r="C14" s="74"/>
      <c r="D14" s="74"/>
      <c r="E14" s="323"/>
      <c r="F14" s="323"/>
      <c r="G14" s="74"/>
      <c r="H14" s="74"/>
      <c r="I14" s="74"/>
      <c r="J14" s="74"/>
      <c r="K14" s="175"/>
      <c r="L14" s="76"/>
      <c r="M14" s="74"/>
      <c r="N14" s="74"/>
      <c r="O14" s="74"/>
      <c r="P14" s="175"/>
      <c r="Q14" s="76"/>
      <c r="R14" s="74"/>
      <c r="S14" s="74"/>
      <c r="T14" s="74"/>
      <c r="U14" s="175"/>
    </row>
    <row r="15" spans="1:23">
      <c r="A15" s="67" t="s">
        <v>15</v>
      </c>
      <c r="B15" s="162">
        <v>792</v>
      </c>
      <c r="C15" s="162">
        <v>627</v>
      </c>
      <c r="D15" s="162">
        <v>787</v>
      </c>
      <c r="E15" s="319">
        <v>630</v>
      </c>
      <c r="F15" s="319">
        <v>2836</v>
      </c>
      <c r="G15" s="162">
        <v>704</v>
      </c>
      <c r="H15" s="162">
        <v>686</v>
      </c>
      <c r="I15" s="162">
        <v>743</v>
      </c>
      <c r="J15" s="162">
        <v>679</v>
      </c>
      <c r="K15" s="163">
        <v>2812</v>
      </c>
      <c r="L15" s="161">
        <v>495</v>
      </c>
      <c r="M15" s="162">
        <v>556</v>
      </c>
      <c r="N15" s="162">
        <v>660</v>
      </c>
      <c r="O15" s="162">
        <v>631</v>
      </c>
      <c r="P15" s="163">
        <v>2342</v>
      </c>
      <c r="Q15" s="161">
        <v>638</v>
      </c>
      <c r="R15" s="162">
        <v>607</v>
      </c>
      <c r="S15" s="162">
        <v>651</v>
      </c>
      <c r="T15" s="162">
        <v>583</v>
      </c>
      <c r="U15" s="163">
        <v>2479</v>
      </c>
      <c r="V15" s="20"/>
      <c r="W15" s="20"/>
    </row>
    <row r="16" spans="1:23">
      <c r="A16" s="67" t="s">
        <v>16</v>
      </c>
      <c r="B16" s="162">
        <v>667</v>
      </c>
      <c r="C16" s="162">
        <v>549</v>
      </c>
      <c r="D16" s="162">
        <v>603</v>
      </c>
      <c r="E16" s="319">
        <v>570</v>
      </c>
      <c r="F16" s="319">
        <v>2389</v>
      </c>
      <c r="G16" s="162">
        <v>544</v>
      </c>
      <c r="H16" s="162">
        <v>540</v>
      </c>
      <c r="I16" s="162">
        <v>591</v>
      </c>
      <c r="J16" s="162">
        <v>583</v>
      </c>
      <c r="K16" s="163">
        <v>2258</v>
      </c>
      <c r="L16" s="161">
        <v>394</v>
      </c>
      <c r="M16" s="162">
        <v>384</v>
      </c>
      <c r="N16" s="162">
        <v>458</v>
      </c>
      <c r="O16" s="162">
        <v>494</v>
      </c>
      <c r="P16" s="163">
        <v>1730</v>
      </c>
      <c r="Q16" s="161">
        <v>466</v>
      </c>
      <c r="R16" s="162">
        <v>450</v>
      </c>
      <c r="S16" s="162">
        <v>455</v>
      </c>
      <c r="T16" s="162">
        <v>436</v>
      </c>
      <c r="U16" s="163">
        <v>1807</v>
      </c>
      <c r="V16" s="20"/>
      <c r="W16" s="20"/>
    </row>
    <row r="17" spans="1:23">
      <c r="A17" s="67" t="s">
        <v>17</v>
      </c>
      <c r="B17" s="166">
        <v>738</v>
      </c>
      <c r="C17" s="166">
        <v>605</v>
      </c>
      <c r="D17" s="166">
        <v>691</v>
      </c>
      <c r="E17" s="320">
        <v>570</v>
      </c>
      <c r="F17" s="320">
        <v>2604</v>
      </c>
      <c r="G17" s="166">
        <v>648</v>
      </c>
      <c r="H17" s="166">
        <v>653</v>
      </c>
      <c r="I17" s="166">
        <v>694</v>
      </c>
      <c r="J17" s="166">
        <v>669</v>
      </c>
      <c r="K17" s="167">
        <v>2664</v>
      </c>
      <c r="L17" s="165">
        <v>494</v>
      </c>
      <c r="M17" s="166">
        <v>521</v>
      </c>
      <c r="N17" s="166">
        <v>606</v>
      </c>
      <c r="O17" s="166">
        <v>605</v>
      </c>
      <c r="P17" s="167">
        <v>2226</v>
      </c>
      <c r="Q17" s="165">
        <v>599</v>
      </c>
      <c r="R17" s="166">
        <v>586</v>
      </c>
      <c r="S17" s="166">
        <v>619</v>
      </c>
      <c r="T17" s="166">
        <v>569</v>
      </c>
      <c r="U17" s="167">
        <v>2373</v>
      </c>
      <c r="V17" s="20"/>
      <c r="W17" s="20"/>
    </row>
    <row r="18" spans="1:23">
      <c r="A18" s="67" t="s">
        <v>113</v>
      </c>
      <c r="B18" s="313">
        <v>2197</v>
      </c>
      <c r="C18" s="313">
        <v>1781</v>
      </c>
      <c r="D18" s="313">
        <v>2081</v>
      </c>
      <c r="E18" s="324">
        <v>1770</v>
      </c>
      <c r="F18" s="324">
        <v>7829</v>
      </c>
      <c r="G18" s="313">
        <v>1896</v>
      </c>
      <c r="H18" s="177">
        <v>1879</v>
      </c>
      <c r="I18" s="177">
        <v>2028</v>
      </c>
      <c r="J18" s="177">
        <v>1931</v>
      </c>
      <c r="K18" s="178">
        <v>7734</v>
      </c>
      <c r="L18" s="176">
        <v>1383</v>
      </c>
      <c r="M18" s="177">
        <v>1461</v>
      </c>
      <c r="N18" s="177">
        <v>1724</v>
      </c>
      <c r="O18" s="177">
        <v>1730</v>
      </c>
      <c r="P18" s="178">
        <v>6298</v>
      </c>
      <c r="Q18" s="176">
        <v>1703</v>
      </c>
      <c r="R18" s="313">
        <v>1643</v>
      </c>
      <c r="S18" s="313">
        <v>1725</v>
      </c>
      <c r="T18" s="313">
        <v>1588</v>
      </c>
      <c r="U18" s="178">
        <v>6659</v>
      </c>
      <c r="V18" s="20"/>
      <c r="W18" s="20"/>
    </row>
    <row r="19" spans="1:23">
      <c r="A19" s="171" t="s">
        <v>50</v>
      </c>
      <c r="B19" s="173"/>
      <c r="C19" s="173"/>
      <c r="D19" s="173"/>
      <c r="E19" s="322"/>
      <c r="F19" s="322"/>
      <c r="G19" s="173"/>
      <c r="H19" s="173"/>
      <c r="I19" s="173"/>
      <c r="J19" s="173"/>
      <c r="K19" s="174"/>
      <c r="L19" s="172"/>
      <c r="M19" s="173"/>
      <c r="N19" s="173"/>
      <c r="O19" s="173"/>
      <c r="P19" s="174"/>
      <c r="Q19" s="172"/>
      <c r="R19" s="173"/>
      <c r="S19" s="173"/>
      <c r="T19" s="173"/>
      <c r="U19" s="174"/>
    </row>
    <row r="20" spans="1:23">
      <c r="A20" s="67" t="s">
        <v>4</v>
      </c>
      <c r="B20" s="162">
        <v>151</v>
      </c>
      <c r="C20" s="162">
        <v>141</v>
      </c>
      <c r="D20" s="162">
        <v>157</v>
      </c>
      <c r="E20" s="319">
        <v>145</v>
      </c>
      <c r="F20" s="319">
        <v>594</v>
      </c>
      <c r="G20" s="162">
        <v>130</v>
      </c>
      <c r="H20" s="162">
        <v>136</v>
      </c>
      <c r="I20" s="162">
        <v>142</v>
      </c>
      <c r="J20" s="162">
        <v>156</v>
      </c>
      <c r="K20" s="163">
        <v>564</v>
      </c>
      <c r="L20" s="161">
        <v>99</v>
      </c>
      <c r="M20" s="162">
        <v>113</v>
      </c>
      <c r="N20" s="162">
        <v>127</v>
      </c>
      <c r="O20" s="162">
        <v>140</v>
      </c>
      <c r="P20" s="163">
        <v>479</v>
      </c>
      <c r="Q20" s="161">
        <v>114</v>
      </c>
      <c r="R20" s="162">
        <v>109</v>
      </c>
      <c r="S20" s="162">
        <v>117</v>
      </c>
      <c r="T20" s="162">
        <v>147</v>
      </c>
      <c r="U20" s="163">
        <v>487</v>
      </c>
      <c r="V20" s="20"/>
      <c r="W20" s="20"/>
    </row>
    <row r="21" spans="1:23">
      <c r="A21" s="67" t="s">
        <v>36</v>
      </c>
      <c r="B21" s="162">
        <v>10</v>
      </c>
      <c r="C21" s="162">
        <v>8</v>
      </c>
      <c r="D21" s="162">
        <v>9</v>
      </c>
      <c r="E21" s="319">
        <v>7</v>
      </c>
      <c r="F21" s="319">
        <v>34</v>
      </c>
      <c r="G21" s="162">
        <v>17</v>
      </c>
      <c r="H21" s="162">
        <v>16</v>
      </c>
      <c r="I21" s="162">
        <v>17</v>
      </c>
      <c r="J21" s="162">
        <v>14</v>
      </c>
      <c r="K21" s="163">
        <v>64</v>
      </c>
      <c r="L21" s="161">
        <v>17</v>
      </c>
      <c r="M21" s="162">
        <v>16</v>
      </c>
      <c r="N21" s="162">
        <v>17</v>
      </c>
      <c r="O21" s="162">
        <v>15</v>
      </c>
      <c r="P21" s="163">
        <v>65</v>
      </c>
      <c r="Q21" s="161">
        <v>20</v>
      </c>
      <c r="R21" s="162">
        <v>16</v>
      </c>
      <c r="S21" s="162">
        <v>19</v>
      </c>
      <c r="T21" s="162">
        <v>16</v>
      </c>
      <c r="U21" s="163">
        <v>71</v>
      </c>
      <c r="V21" s="20"/>
      <c r="W21" s="20"/>
    </row>
    <row r="22" spans="1:23" ht="31">
      <c r="A22" s="164" t="s">
        <v>86</v>
      </c>
      <c r="B22" s="162">
        <v>75</v>
      </c>
      <c r="C22" s="162">
        <v>61</v>
      </c>
      <c r="D22" s="162">
        <v>76</v>
      </c>
      <c r="E22" s="319">
        <v>67</v>
      </c>
      <c r="F22" s="319">
        <v>279</v>
      </c>
      <c r="G22" s="162">
        <v>169</v>
      </c>
      <c r="H22" s="162">
        <v>160</v>
      </c>
      <c r="I22" s="162">
        <v>180</v>
      </c>
      <c r="J22" s="162">
        <v>140</v>
      </c>
      <c r="K22" s="163">
        <v>649</v>
      </c>
      <c r="L22" s="161">
        <v>156</v>
      </c>
      <c r="M22" s="162">
        <v>160</v>
      </c>
      <c r="N22" s="162">
        <v>164</v>
      </c>
      <c r="O22" s="162">
        <v>153</v>
      </c>
      <c r="P22" s="163">
        <v>633</v>
      </c>
      <c r="Q22" s="161">
        <v>167</v>
      </c>
      <c r="R22" s="162">
        <v>154</v>
      </c>
      <c r="S22" s="162">
        <v>167</v>
      </c>
      <c r="T22" s="162">
        <v>157</v>
      </c>
      <c r="U22" s="163">
        <v>645</v>
      </c>
      <c r="V22" s="20"/>
      <c r="W22" s="20"/>
    </row>
    <row r="23" spans="1:23" s="185" customFormat="1">
      <c r="A23" s="180" t="s">
        <v>96</v>
      </c>
      <c r="B23" s="182">
        <v>17</v>
      </c>
      <c r="C23" s="182">
        <v>18</v>
      </c>
      <c r="D23" s="182">
        <v>18</v>
      </c>
      <c r="E23" s="325">
        <v>25</v>
      </c>
      <c r="F23" s="325">
        <v>78</v>
      </c>
      <c r="G23" s="182">
        <v>11</v>
      </c>
      <c r="H23" s="182">
        <v>13</v>
      </c>
      <c r="I23" s="182">
        <v>17</v>
      </c>
      <c r="J23" s="182">
        <v>24</v>
      </c>
      <c r="K23" s="183">
        <v>65</v>
      </c>
      <c r="L23" s="181">
        <v>10</v>
      </c>
      <c r="M23" s="182">
        <v>13</v>
      </c>
      <c r="N23" s="182">
        <v>15</v>
      </c>
      <c r="O23" s="182">
        <v>19</v>
      </c>
      <c r="P23" s="183">
        <v>57</v>
      </c>
      <c r="Q23" s="181">
        <v>5</v>
      </c>
      <c r="R23" s="182">
        <v>6</v>
      </c>
      <c r="S23" s="182">
        <v>9</v>
      </c>
      <c r="T23" s="182">
        <v>17</v>
      </c>
      <c r="U23" s="183">
        <v>37</v>
      </c>
      <c r="V23" s="184"/>
      <c r="W23" s="184"/>
    </row>
    <row r="24" spans="1:23">
      <c r="A24" s="62" t="s">
        <v>150</v>
      </c>
      <c r="B24" s="162">
        <v>2</v>
      </c>
      <c r="C24" s="162">
        <v>14</v>
      </c>
      <c r="D24" s="162">
        <v>4</v>
      </c>
      <c r="E24" s="319">
        <v>12</v>
      </c>
      <c r="F24" s="319">
        <v>32</v>
      </c>
      <c r="G24" s="162">
        <v>-2</v>
      </c>
      <c r="H24" s="162">
        <v>13</v>
      </c>
      <c r="I24" s="162">
        <v>2</v>
      </c>
      <c r="J24" s="162">
        <v>21</v>
      </c>
      <c r="K24" s="163">
        <v>34</v>
      </c>
      <c r="L24" s="161">
        <v>8</v>
      </c>
      <c r="M24" s="162">
        <v>21</v>
      </c>
      <c r="N24" s="162">
        <v>1</v>
      </c>
      <c r="O24" s="162">
        <v>25</v>
      </c>
      <c r="P24" s="163">
        <v>55</v>
      </c>
      <c r="Q24" s="161">
        <v>11</v>
      </c>
      <c r="R24" s="162">
        <v>4</v>
      </c>
      <c r="S24" s="162">
        <v>-1</v>
      </c>
      <c r="T24" s="162">
        <v>22</v>
      </c>
      <c r="U24" s="163">
        <v>36</v>
      </c>
      <c r="V24" s="20"/>
      <c r="W24" s="20"/>
    </row>
    <row r="25" spans="1:23">
      <c r="A25" s="77" t="s">
        <v>139</v>
      </c>
      <c r="B25" s="162">
        <v>25</v>
      </c>
      <c r="C25" s="166">
        <v>24</v>
      </c>
      <c r="D25" s="162">
        <v>24</v>
      </c>
      <c r="E25" s="319">
        <v>21</v>
      </c>
      <c r="F25" s="319">
        <v>94</v>
      </c>
      <c r="G25" s="162">
        <v>-6</v>
      </c>
      <c r="H25" s="162">
        <v>1</v>
      </c>
      <c r="I25" s="162">
        <v>-10</v>
      </c>
      <c r="J25" s="162">
        <v>-628</v>
      </c>
      <c r="K25" s="163">
        <v>-643</v>
      </c>
      <c r="L25" s="161">
        <v>-16</v>
      </c>
      <c r="M25" s="162">
        <v>-10</v>
      </c>
      <c r="N25" s="162">
        <v>-256</v>
      </c>
      <c r="O25" s="162">
        <v>-3</v>
      </c>
      <c r="P25" s="163">
        <v>-285</v>
      </c>
      <c r="Q25" s="161">
        <v>-19</v>
      </c>
      <c r="R25" s="162">
        <v>-12</v>
      </c>
      <c r="S25" s="162">
        <v>-17</v>
      </c>
      <c r="T25" s="162">
        <v>-12</v>
      </c>
      <c r="U25" s="163">
        <v>-60</v>
      </c>
      <c r="V25" s="20"/>
      <c r="W25" s="20"/>
    </row>
    <row r="26" spans="1:23">
      <c r="A26" s="67" t="s">
        <v>158</v>
      </c>
      <c r="B26" s="169">
        <v>2477</v>
      </c>
      <c r="C26" s="169">
        <v>2047</v>
      </c>
      <c r="D26" s="169">
        <v>2369</v>
      </c>
      <c r="E26" s="321">
        <v>2047</v>
      </c>
      <c r="F26" s="321">
        <v>8940</v>
      </c>
      <c r="G26" s="169">
        <v>2215</v>
      </c>
      <c r="H26" s="169">
        <v>2218</v>
      </c>
      <c r="I26" s="169">
        <v>2376</v>
      </c>
      <c r="J26" s="169">
        <v>1658</v>
      </c>
      <c r="K26" s="170">
        <v>8467</v>
      </c>
      <c r="L26" s="168">
        <v>1657</v>
      </c>
      <c r="M26" s="169">
        <v>1774</v>
      </c>
      <c r="N26" s="169">
        <v>1792</v>
      </c>
      <c r="O26" s="169">
        <v>2079</v>
      </c>
      <c r="P26" s="170">
        <v>7302</v>
      </c>
      <c r="Q26" s="168">
        <v>2001</v>
      </c>
      <c r="R26" s="169">
        <v>1920</v>
      </c>
      <c r="S26" s="169">
        <v>2019</v>
      </c>
      <c r="T26" s="169">
        <v>1935</v>
      </c>
      <c r="U26" s="170">
        <v>7875</v>
      </c>
      <c r="V26" s="20"/>
      <c r="W26" s="20"/>
    </row>
    <row r="27" spans="1:23">
      <c r="A27" s="171" t="s">
        <v>50</v>
      </c>
      <c r="B27" s="171"/>
      <c r="C27" s="171"/>
      <c r="D27" s="171"/>
      <c r="E27" s="326"/>
      <c r="F27" s="401"/>
      <c r="G27" s="173"/>
      <c r="H27" s="173"/>
      <c r="I27" s="173"/>
      <c r="J27" s="173"/>
      <c r="K27" s="174"/>
      <c r="L27" s="172"/>
      <c r="M27" s="173"/>
      <c r="N27" s="173"/>
      <c r="O27" s="173"/>
      <c r="P27" s="174"/>
      <c r="Q27" s="172"/>
      <c r="R27" s="173"/>
      <c r="S27" s="173"/>
      <c r="T27" s="173"/>
      <c r="U27" s="174"/>
    </row>
    <row r="28" spans="1:23" s="5" customFormat="1">
      <c r="A28" s="54" t="s">
        <v>20</v>
      </c>
      <c r="B28" s="162">
        <v>191</v>
      </c>
      <c r="C28" s="162">
        <v>81</v>
      </c>
      <c r="D28" s="162">
        <v>316</v>
      </c>
      <c r="E28" s="319">
        <v>41</v>
      </c>
      <c r="F28" s="163">
        <v>629</v>
      </c>
      <c r="G28" s="162">
        <v>342</v>
      </c>
      <c r="H28" s="162">
        <v>233</v>
      </c>
      <c r="I28" s="162">
        <v>178</v>
      </c>
      <c r="J28" s="162">
        <v>633</v>
      </c>
      <c r="K28" s="163">
        <v>1386</v>
      </c>
      <c r="L28" s="161">
        <v>97</v>
      </c>
      <c r="M28" s="162">
        <v>128</v>
      </c>
      <c r="N28" s="162">
        <v>556</v>
      </c>
      <c r="O28" s="162">
        <v>180</v>
      </c>
      <c r="P28" s="163">
        <v>961</v>
      </c>
      <c r="Q28" s="161">
        <v>303</v>
      </c>
      <c r="R28" s="162">
        <v>204</v>
      </c>
      <c r="S28" s="162">
        <v>300</v>
      </c>
      <c r="T28" s="162">
        <v>94</v>
      </c>
      <c r="U28" s="163">
        <v>901</v>
      </c>
      <c r="V28" s="20"/>
      <c r="W28" s="20"/>
    </row>
    <row r="29" spans="1:23">
      <c r="A29" s="171" t="s">
        <v>50</v>
      </c>
      <c r="B29" s="171"/>
      <c r="C29" s="171"/>
      <c r="D29" s="171"/>
      <c r="E29" s="326"/>
      <c r="F29" s="174"/>
      <c r="G29" s="173"/>
      <c r="H29" s="173"/>
      <c r="I29" s="173"/>
      <c r="J29" s="173"/>
      <c r="K29" s="305"/>
      <c r="L29" s="172"/>
      <c r="M29" s="173"/>
      <c r="N29" s="173"/>
      <c r="O29" s="173"/>
      <c r="P29" s="174"/>
      <c r="Q29" s="172"/>
      <c r="R29" s="173"/>
      <c r="S29" s="173"/>
      <c r="T29" s="173"/>
      <c r="U29" s="174"/>
    </row>
    <row r="30" spans="1:23">
      <c r="A30" s="186" t="s">
        <v>102</v>
      </c>
      <c r="B30" s="379">
        <v>12</v>
      </c>
      <c r="C30" s="379">
        <v>14</v>
      </c>
      <c r="D30" s="379">
        <v>25</v>
      </c>
      <c r="E30" s="327">
        <v>33</v>
      </c>
      <c r="F30" s="163">
        <v>84</v>
      </c>
      <c r="G30" s="162">
        <v>15</v>
      </c>
      <c r="H30" s="162">
        <v>16</v>
      </c>
      <c r="I30" s="162">
        <v>16</v>
      </c>
      <c r="J30" s="162">
        <v>13</v>
      </c>
      <c r="K30" s="163">
        <v>60</v>
      </c>
      <c r="L30" s="161">
        <v>9</v>
      </c>
      <c r="M30" s="162">
        <v>8</v>
      </c>
      <c r="N30" s="162">
        <v>11</v>
      </c>
      <c r="O30" s="162">
        <v>15</v>
      </c>
      <c r="P30" s="163">
        <v>43</v>
      </c>
      <c r="Q30" s="161">
        <v>9</v>
      </c>
      <c r="R30" s="162">
        <v>10</v>
      </c>
      <c r="S30" s="162">
        <v>10</v>
      </c>
      <c r="T30" s="162">
        <v>10</v>
      </c>
      <c r="U30" s="163">
        <v>39</v>
      </c>
      <c r="V30" s="20"/>
      <c r="W30" s="20"/>
    </row>
    <row r="31" spans="1:23">
      <c r="A31" s="263" t="s">
        <v>140</v>
      </c>
      <c r="B31" s="380">
        <v>-37</v>
      </c>
      <c r="C31" s="380">
        <v>20</v>
      </c>
      <c r="D31" s="380">
        <v>-15</v>
      </c>
      <c r="E31" s="364">
        <v>6</v>
      </c>
      <c r="F31" s="28">
        <v>-26</v>
      </c>
      <c r="G31" s="27">
        <v>-12</v>
      </c>
      <c r="H31" s="27">
        <v>8</v>
      </c>
      <c r="I31" s="27">
        <v>-39</v>
      </c>
      <c r="J31" s="27">
        <v>-11</v>
      </c>
      <c r="K31" s="167">
        <v>-54</v>
      </c>
      <c r="L31" s="25">
        <v>-8</v>
      </c>
      <c r="M31" s="27">
        <v>45</v>
      </c>
      <c r="N31" s="27">
        <v>38</v>
      </c>
      <c r="O31" s="27">
        <v>29</v>
      </c>
      <c r="P31" s="28">
        <v>104</v>
      </c>
      <c r="Q31" s="25">
        <v>10</v>
      </c>
      <c r="R31" s="27">
        <v>17</v>
      </c>
      <c r="S31" s="27">
        <v>12</v>
      </c>
      <c r="T31" s="27">
        <v>24</v>
      </c>
      <c r="U31" s="28">
        <v>63</v>
      </c>
      <c r="V31" s="20"/>
      <c r="W31" s="20"/>
    </row>
    <row r="32" spans="1:23" ht="30.5">
      <c r="A32" s="188" t="s">
        <v>151</v>
      </c>
      <c r="B32" s="162">
        <v>166</v>
      </c>
      <c r="C32" s="162">
        <v>115</v>
      </c>
      <c r="D32" s="162">
        <v>326</v>
      </c>
      <c r="E32" s="319">
        <v>80</v>
      </c>
      <c r="F32" s="163">
        <v>687</v>
      </c>
      <c r="G32" s="162">
        <v>345</v>
      </c>
      <c r="H32" s="162">
        <v>257</v>
      </c>
      <c r="I32" s="162">
        <v>155</v>
      </c>
      <c r="J32" s="162">
        <v>635</v>
      </c>
      <c r="K32" s="23">
        <v>1392</v>
      </c>
      <c r="L32" s="161">
        <v>98</v>
      </c>
      <c r="M32" s="162">
        <v>181</v>
      </c>
      <c r="N32" s="162">
        <v>605</v>
      </c>
      <c r="O32" s="162">
        <v>224</v>
      </c>
      <c r="P32" s="163">
        <v>1108</v>
      </c>
      <c r="Q32" s="161">
        <v>322</v>
      </c>
      <c r="R32" s="162">
        <v>231</v>
      </c>
      <c r="S32" s="162">
        <v>322</v>
      </c>
      <c r="T32" s="162">
        <v>128</v>
      </c>
      <c r="U32" s="163">
        <v>1003</v>
      </c>
      <c r="V32" s="20"/>
      <c r="W32" s="20"/>
    </row>
    <row r="33" spans="1:23">
      <c r="A33" s="224" t="s">
        <v>152</v>
      </c>
      <c r="B33" s="162">
        <v>-55</v>
      </c>
      <c r="C33" s="162">
        <v>-31</v>
      </c>
      <c r="D33" s="162">
        <v>-97</v>
      </c>
      <c r="E33" s="319">
        <v>-24</v>
      </c>
      <c r="F33" s="319">
        <v>-207</v>
      </c>
      <c r="G33" s="162">
        <v>-102</v>
      </c>
      <c r="H33" s="162">
        <v>-64</v>
      </c>
      <c r="I33" s="162">
        <v>-44</v>
      </c>
      <c r="J33" s="162">
        <v>-159</v>
      </c>
      <c r="K33" s="163">
        <v>-369</v>
      </c>
      <c r="L33" s="161">
        <v>-32</v>
      </c>
      <c r="M33" s="162">
        <v>-45</v>
      </c>
      <c r="N33" s="162">
        <v>-155</v>
      </c>
      <c r="O33" s="162">
        <v>-63</v>
      </c>
      <c r="P33" s="163">
        <v>-295</v>
      </c>
      <c r="Q33" s="161">
        <v>-93</v>
      </c>
      <c r="R33" s="162">
        <v>-46</v>
      </c>
      <c r="S33" s="162">
        <v>-87</v>
      </c>
      <c r="T33" s="162">
        <v>-34</v>
      </c>
      <c r="U33" s="163">
        <v>-260</v>
      </c>
      <c r="V33" s="20"/>
      <c r="W33" s="20"/>
    </row>
    <row r="34" spans="1:23">
      <c r="A34" s="224" t="s">
        <v>148</v>
      </c>
      <c r="B34" s="166">
        <v>-1</v>
      </c>
      <c r="C34" s="166">
        <v>-1</v>
      </c>
      <c r="D34" s="166">
        <v>-2</v>
      </c>
      <c r="E34" s="320">
        <v>2</v>
      </c>
      <c r="F34" s="320">
        <v>-2</v>
      </c>
      <c r="G34" s="27">
        <v>0</v>
      </c>
      <c r="H34" s="27">
        <v>0</v>
      </c>
      <c r="I34" s="27">
        <v>0</v>
      </c>
      <c r="J34" s="27">
        <v>0</v>
      </c>
      <c r="K34" s="28">
        <v>0</v>
      </c>
      <c r="L34" s="25">
        <v>0</v>
      </c>
      <c r="M34" s="27">
        <v>0</v>
      </c>
      <c r="N34" s="27">
        <v>0</v>
      </c>
      <c r="O34" s="27">
        <v>0</v>
      </c>
      <c r="P34" s="28">
        <v>0</v>
      </c>
      <c r="Q34" s="25">
        <v>0</v>
      </c>
      <c r="R34" s="27">
        <v>0</v>
      </c>
      <c r="S34" s="27">
        <v>0</v>
      </c>
      <c r="T34" s="27">
        <v>0</v>
      </c>
      <c r="U34" s="28">
        <v>0</v>
      </c>
      <c r="V34" s="20"/>
      <c r="W34" s="20"/>
    </row>
    <row r="35" spans="1:23">
      <c r="A35" s="189"/>
      <c r="B35" s="189"/>
      <c r="C35" s="189"/>
      <c r="D35" s="189"/>
      <c r="E35" s="328"/>
      <c r="F35" s="328"/>
      <c r="G35" s="314"/>
      <c r="H35" s="85"/>
      <c r="I35" s="85"/>
      <c r="J35" s="85"/>
      <c r="K35" s="178"/>
      <c r="L35" s="72"/>
      <c r="M35" s="85"/>
      <c r="N35" s="85"/>
      <c r="O35" s="85"/>
      <c r="P35" s="157"/>
      <c r="Q35" s="72"/>
      <c r="R35" s="314"/>
      <c r="S35" s="314"/>
      <c r="T35" s="314"/>
      <c r="U35" s="157"/>
    </row>
    <row r="36" spans="1:23">
      <c r="A36" s="190" t="s">
        <v>153</v>
      </c>
      <c r="B36" s="192">
        <v>110</v>
      </c>
      <c r="C36" s="192">
        <v>83</v>
      </c>
      <c r="D36" s="192">
        <v>227</v>
      </c>
      <c r="E36" s="329">
        <v>58</v>
      </c>
      <c r="F36" s="329">
        <v>478</v>
      </c>
      <c r="G36" s="192">
        <v>243</v>
      </c>
      <c r="H36" s="192">
        <v>193</v>
      </c>
      <c r="I36" s="192">
        <v>111</v>
      </c>
      <c r="J36" s="192">
        <v>476</v>
      </c>
      <c r="K36" s="193">
        <v>1023</v>
      </c>
      <c r="L36" s="191">
        <v>66</v>
      </c>
      <c r="M36" s="192">
        <v>136</v>
      </c>
      <c r="N36" s="192">
        <v>450</v>
      </c>
      <c r="O36" s="192">
        <v>161</v>
      </c>
      <c r="P36" s="193">
        <v>813</v>
      </c>
      <c r="Q36" s="191">
        <v>229</v>
      </c>
      <c r="R36" s="192">
        <v>185</v>
      </c>
      <c r="S36" s="192">
        <v>235</v>
      </c>
      <c r="T36" s="192">
        <v>94</v>
      </c>
      <c r="U36" s="193">
        <v>743</v>
      </c>
      <c r="V36" s="20"/>
      <c r="W36" s="20"/>
    </row>
    <row r="37" spans="1:23">
      <c r="A37" s="171" t="s">
        <v>50</v>
      </c>
      <c r="B37" s="171"/>
      <c r="C37" s="171"/>
      <c r="D37" s="171"/>
      <c r="E37" s="326"/>
      <c r="F37" s="326"/>
      <c r="G37" s="173"/>
      <c r="H37" s="173"/>
      <c r="I37" s="173"/>
      <c r="J37" s="173"/>
      <c r="K37" s="174"/>
      <c r="L37" s="172"/>
      <c r="M37" s="173"/>
      <c r="N37" s="173"/>
      <c r="O37" s="173"/>
      <c r="P37" s="174"/>
      <c r="Q37" s="172"/>
      <c r="R37" s="173"/>
      <c r="S37" s="173"/>
      <c r="T37" s="173"/>
      <c r="U37" s="174"/>
    </row>
    <row r="38" spans="1:23">
      <c r="A38" s="190" t="s">
        <v>98</v>
      </c>
      <c r="B38" s="162">
        <v>10</v>
      </c>
      <c r="C38" s="387">
        <v>0</v>
      </c>
      <c r="D38" s="387">
        <v>21</v>
      </c>
      <c r="E38" s="381">
        <v>5</v>
      </c>
      <c r="F38" s="381">
        <v>36</v>
      </c>
      <c r="G38" s="162">
        <v>13</v>
      </c>
      <c r="H38" s="162">
        <v>12</v>
      </c>
      <c r="I38" s="162">
        <v>7</v>
      </c>
      <c r="J38" s="162">
        <v>1</v>
      </c>
      <c r="K38" s="163">
        <v>33</v>
      </c>
      <c r="L38" s="161">
        <v>4</v>
      </c>
      <c r="M38" s="162">
        <v>4</v>
      </c>
      <c r="N38" s="162">
        <v>11</v>
      </c>
      <c r="O38" s="162">
        <v>10</v>
      </c>
      <c r="P38" s="163">
        <v>29</v>
      </c>
      <c r="Q38" s="161">
        <v>7</v>
      </c>
      <c r="R38" s="162">
        <v>7</v>
      </c>
      <c r="S38" s="162">
        <v>12</v>
      </c>
      <c r="T38" s="162">
        <v>4</v>
      </c>
      <c r="U38" s="163">
        <v>30</v>
      </c>
      <c r="V38" s="20"/>
      <c r="W38" s="20"/>
    </row>
    <row r="39" spans="1:23">
      <c r="A39" s="189"/>
      <c r="B39" s="189"/>
      <c r="C39" s="189"/>
      <c r="D39" s="189"/>
      <c r="E39" s="328"/>
      <c r="F39" s="328"/>
      <c r="G39" s="195"/>
      <c r="H39" s="195"/>
      <c r="I39" s="195"/>
      <c r="J39" s="195"/>
      <c r="K39" s="196"/>
      <c r="L39" s="194"/>
      <c r="M39" s="195"/>
      <c r="N39" s="195"/>
      <c r="O39" s="195"/>
      <c r="P39" s="196"/>
      <c r="Q39" s="194"/>
      <c r="R39" s="195"/>
      <c r="S39" s="195"/>
      <c r="T39" s="195"/>
      <c r="U39" s="196"/>
    </row>
    <row r="40" spans="1:23" s="5" customFormat="1" ht="16" thickBot="1">
      <c r="A40" s="197" t="s">
        <v>154</v>
      </c>
      <c r="B40" s="199">
        <v>100</v>
      </c>
      <c r="C40" s="199">
        <v>83</v>
      </c>
      <c r="D40" s="199">
        <v>206</v>
      </c>
      <c r="E40" s="330">
        <v>53</v>
      </c>
      <c r="F40" s="330">
        <v>442</v>
      </c>
      <c r="G40" s="199">
        <v>230</v>
      </c>
      <c r="H40" s="199">
        <v>181</v>
      </c>
      <c r="I40" s="199">
        <v>104</v>
      </c>
      <c r="J40" s="199">
        <v>475</v>
      </c>
      <c r="K40" s="200">
        <v>990</v>
      </c>
      <c r="L40" s="198">
        <v>62</v>
      </c>
      <c r="M40" s="199">
        <v>132</v>
      </c>
      <c r="N40" s="199">
        <v>439</v>
      </c>
      <c r="O40" s="199">
        <v>151</v>
      </c>
      <c r="P40" s="200">
        <v>784</v>
      </c>
      <c r="Q40" s="198">
        <v>222</v>
      </c>
      <c r="R40" s="199">
        <v>178</v>
      </c>
      <c r="S40" s="199">
        <v>223</v>
      </c>
      <c r="T40" s="199">
        <v>90</v>
      </c>
      <c r="U40" s="200">
        <v>713</v>
      </c>
      <c r="V40" s="201"/>
      <c r="W40" s="201"/>
    </row>
    <row r="41" spans="1:23" ht="16" thickTop="1">
      <c r="A41" s="171" t="s">
        <v>50</v>
      </c>
      <c r="B41" s="403"/>
      <c r="C41" s="403"/>
      <c r="D41" s="403"/>
      <c r="E41" s="404"/>
      <c r="F41" s="404"/>
      <c r="G41" s="403"/>
      <c r="H41" s="403"/>
      <c r="I41" s="403"/>
      <c r="J41" s="403"/>
      <c r="K41" s="405"/>
      <c r="L41" s="406"/>
      <c r="M41" s="403"/>
      <c r="N41" s="403"/>
      <c r="O41" s="403"/>
      <c r="P41" s="405"/>
      <c r="Q41" s="406"/>
      <c r="R41" s="403"/>
      <c r="S41" s="403"/>
      <c r="T41" s="403"/>
      <c r="U41" s="405"/>
    </row>
    <row r="42" spans="1:23">
      <c r="A42" s="444" t="s">
        <v>0</v>
      </c>
      <c r="B42" s="315">
        <v>1</v>
      </c>
      <c r="C42" s="315">
        <v>1</v>
      </c>
      <c r="D42" s="315">
        <v>1</v>
      </c>
      <c r="E42" s="336">
        <v>1</v>
      </c>
      <c r="F42" s="336">
        <v>1</v>
      </c>
      <c r="G42" s="315">
        <v>1</v>
      </c>
      <c r="H42" s="218">
        <v>1</v>
      </c>
      <c r="I42" s="218">
        <v>1</v>
      </c>
      <c r="J42" s="218">
        <v>1</v>
      </c>
      <c r="K42" s="251">
        <v>1</v>
      </c>
      <c r="L42" s="217">
        <v>1</v>
      </c>
      <c r="M42" s="218">
        <v>1</v>
      </c>
      <c r="N42" s="218">
        <v>1</v>
      </c>
      <c r="O42" s="218">
        <v>1</v>
      </c>
      <c r="P42" s="251">
        <v>1</v>
      </c>
      <c r="Q42" s="217">
        <v>1</v>
      </c>
      <c r="R42" s="315">
        <v>1</v>
      </c>
      <c r="S42" s="315">
        <v>1</v>
      </c>
      <c r="T42" s="315">
        <v>1</v>
      </c>
      <c r="U42" s="251">
        <v>1</v>
      </c>
    </row>
    <row r="43" spans="1:23">
      <c r="A43" s="445" t="s">
        <v>1</v>
      </c>
      <c r="B43" s="220">
        <v>31.1</v>
      </c>
      <c r="C43" s="220">
        <v>30.9</v>
      </c>
      <c r="D43" s="220">
        <v>30.7</v>
      </c>
      <c r="E43" s="337">
        <v>31.900000000000002</v>
      </c>
      <c r="F43" s="337">
        <v>31.1</v>
      </c>
      <c r="G43" s="220">
        <v>30.2</v>
      </c>
      <c r="H43" s="220">
        <v>30.7</v>
      </c>
      <c r="I43" s="220">
        <v>32.200000000000003</v>
      </c>
      <c r="J43" s="220">
        <v>32.5</v>
      </c>
      <c r="K43" s="221">
        <v>31.4</v>
      </c>
      <c r="L43" s="219">
        <v>32</v>
      </c>
      <c r="M43" s="220">
        <v>32.9</v>
      </c>
      <c r="N43" s="220">
        <v>31.2</v>
      </c>
      <c r="O43" s="220">
        <v>31</v>
      </c>
      <c r="P43" s="221">
        <v>31.7</v>
      </c>
      <c r="Q43" s="219">
        <v>30.5</v>
      </c>
      <c r="R43" s="220">
        <v>31.5</v>
      </c>
      <c r="S43" s="220">
        <v>31</v>
      </c>
      <c r="T43" s="220">
        <v>32.200000000000003</v>
      </c>
      <c r="U43" s="221">
        <v>31.3</v>
      </c>
    </row>
    <row r="44" spans="1:23">
      <c r="A44" s="445" t="s">
        <v>2</v>
      </c>
      <c r="B44" s="220">
        <v>26.2</v>
      </c>
      <c r="C44" s="220">
        <v>27.1</v>
      </c>
      <c r="D44" s="220">
        <v>23.5</v>
      </c>
      <c r="E44" s="337">
        <v>28.799999999999997</v>
      </c>
      <c r="F44" s="337">
        <v>26.200000000000003</v>
      </c>
      <c r="G44" s="220">
        <v>23.3</v>
      </c>
      <c r="H44" s="220">
        <v>24.2</v>
      </c>
      <c r="I44" s="220">
        <v>25.6</v>
      </c>
      <c r="J44" s="220">
        <v>27.9</v>
      </c>
      <c r="K44" s="221">
        <v>25.2</v>
      </c>
      <c r="L44" s="219">
        <v>25.5</v>
      </c>
      <c r="M44" s="220">
        <v>22.7</v>
      </c>
      <c r="N44" s="220">
        <v>21.6</v>
      </c>
      <c r="O44" s="220">
        <v>24.2</v>
      </c>
      <c r="P44" s="221">
        <v>23.4</v>
      </c>
      <c r="Q44" s="219">
        <v>22.3</v>
      </c>
      <c r="R44" s="220">
        <v>23.4</v>
      </c>
      <c r="S44" s="220">
        <v>21.7</v>
      </c>
      <c r="T44" s="220">
        <v>24</v>
      </c>
      <c r="U44" s="221">
        <v>22.8</v>
      </c>
    </row>
    <row r="45" spans="1:23">
      <c r="A45" s="445" t="s">
        <v>3</v>
      </c>
      <c r="B45" s="220">
        <v>28.9</v>
      </c>
      <c r="C45" s="220">
        <v>29.9</v>
      </c>
      <c r="D45" s="220">
        <v>27</v>
      </c>
      <c r="E45" s="337">
        <v>28.900000000000002</v>
      </c>
      <c r="F45" s="337">
        <v>28.6</v>
      </c>
      <c r="G45" s="220">
        <v>27.8</v>
      </c>
      <c r="H45" s="220">
        <v>29.3</v>
      </c>
      <c r="I45" s="220">
        <v>30</v>
      </c>
      <c r="J45" s="220">
        <v>32.1</v>
      </c>
      <c r="K45" s="221">
        <v>29.699999999999992</v>
      </c>
      <c r="L45" s="219">
        <v>31.8</v>
      </c>
      <c r="M45" s="220">
        <v>30.7</v>
      </c>
      <c r="N45" s="220">
        <v>28.6</v>
      </c>
      <c r="O45" s="220">
        <v>29.7</v>
      </c>
      <c r="P45" s="221">
        <v>30</v>
      </c>
      <c r="Q45" s="219">
        <v>28.7</v>
      </c>
      <c r="R45" s="220">
        <v>30.4</v>
      </c>
      <c r="S45" s="220">
        <v>29.6</v>
      </c>
      <c r="T45" s="220">
        <v>31.4</v>
      </c>
      <c r="U45" s="221">
        <v>29.9</v>
      </c>
    </row>
    <row r="46" spans="1:23">
      <c r="A46" s="446" t="s">
        <v>5</v>
      </c>
      <c r="B46" s="102">
        <v>0.13800000000000001</v>
      </c>
      <c r="C46" s="102">
        <v>0.121</v>
      </c>
      <c r="D46" s="102">
        <v>0.188</v>
      </c>
      <c r="E46" s="338">
        <v>0.104</v>
      </c>
      <c r="F46" s="338">
        <v>0.14099999999999999</v>
      </c>
      <c r="G46" s="102">
        <v>0.187</v>
      </c>
      <c r="H46" s="102">
        <v>0.158</v>
      </c>
      <c r="I46" s="102">
        <v>0.122</v>
      </c>
      <c r="J46" s="102">
        <v>7.4999999999999997E-2</v>
      </c>
      <c r="K46" s="103">
        <v>0.13700000000000001</v>
      </c>
      <c r="L46" s="101">
        <v>0.107</v>
      </c>
      <c r="M46" s="102">
        <v>0.13700000000000001</v>
      </c>
      <c r="N46" s="102">
        <v>0.186</v>
      </c>
      <c r="O46" s="102">
        <v>0.151</v>
      </c>
      <c r="P46" s="103">
        <v>0.14899999999999999</v>
      </c>
      <c r="Q46" s="101">
        <v>0.185</v>
      </c>
      <c r="R46" s="102">
        <v>0.14699999999999999</v>
      </c>
      <c r="S46" s="102">
        <v>0.17699999999999999</v>
      </c>
      <c r="T46" s="102">
        <v>0.124</v>
      </c>
      <c r="U46" s="103">
        <v>0.16</v>
      </c>
    </row>
    <row r="47" spans="1:23">
      <c r="A47" s="446" t="s">
        <v>83</v>
      </c>
      <c r="B47" s="102">
        <v>7.4999999999999997E-2</v>
      </c>
      <c r="C47" s="102">
        <v>0.04</v>
      </c>
      <c r="D47" s="102">
        <v>0.123</v>
      </c>
      <c r="E47" s="338">
        <v>2.1000000000000001E-2</v>
      </c>
      <c r="F47" s="338">
        <v>6.9000000000000006E-2</v>
      </c>
      <c r="G47" s="102">
        <v>0.14699999999999999</v>
      </c>
      <c r="H47" s="102">
        <v>0.104</v>
      </c>
      <c r="I47" s="102">
        <v>7.6999999999999999E-2</v>
      </c>
      <c r="J47" s="102">
        <v>0.30299999999999999</v>
      </c>
      <c r="K47" s="103">
        <v>0.155</v>
      </c>
      <c r="L47" s="101">
        <v>6.3E-2</v>
      </c>
      <c r="M47" s="102">
        <v>7.4999999999999997E-2</v>
      </c>
      <c r="N47" s="102">
        <v>0.26200000000000001</v>
      </c>
      <c r="O47" s="102">
        <v>8.7999999999999995E-2</v>
      </c>
      <c r="P47" s="103">
        <v>0.13</v>
      </c>
      <c r="Q47" s="101">
        <v>0.14499999999999999</v>
      </c>
      <c r="R47" s="102">
        <v>0.106</v>
      </c>
      <c r="S47" s="102">
        <v>0.14299999999999999</v>
      </c>
      <c r="T47" s="102">
        <v>5.1999999999999998E-2</v>
      </c>
      <c r="U47" s="103">
        <v>0.114</v>
      </c>
    </row>
    <row r="48" spans="1:23">
      <c r="A48" s="212"/>
      <c r="B48" s="407"/>
      <c r="C48" s="407"/>
      <c r="D48" s="407"/>
      <c r="E48" s="408"/>
      <c r="F48" s="408"/>
      <c r="G48" s="407"/>
      <c r="H48" s="407"/>
      <c r="I48" s="407"/>
      <c r="J48" s="407"/>
      <c r="K48" s="409"/>
      <c r="L48" s="410"/>
      <c r="M48" s="407"/>
      <c r="N48" s="407"/>
      <c r="O48" s="407"/>
      <c r="P48" s="409"/>
      <c r="Q48" s="410"/>
      <c r="R48" s="407"/>
      <c r="S48" s="407"/>
      <c r="T48" s="407"/>
      <c r="U48" s="409"/>
    </row>
    <row r="49" spans="1:21">
      <c r="A49" s="202" t="s">
        <v>176</v>
      </c>
      <c r="B49" s="407"/>
      <c r="C49" s="407"/>
      <c r="D49" s="407"/>
      <c r="E49" s="408"/>
      <c r="F49" s="408"/>
      <c r="G49" s="407"/>
      <c r="H49" s="407"/>
      <c r="I49" s="407"/>
      <c r="J49" s="407"/>
      <c r="K49" s="409"/>
      <c r="L49" s="410"/>
      <c r="M49" s="407"/>
      <c r="N49" s="407"/>
      <c r="O49" s="407"/>
      <c r="P49" s="409"/>
      <c r="Q49" s="410"/>
      <c r="R49" s="407"/>
      <c r="S49" s="407"/>
      <c r="T49" s="407"/>
      <c r="U49" s="409"/>
    </row>
    <row r="50" spans="1:21">
      <c r="A50" s="62"/>
      <c r="B50" s="407"/>
      <c r="C50" s="407"/>
      <c r="D50" s="407"/>
      <c r="E50" s="408"/>
      <c r="F50" s="408"/>
      <c r="G50" s="407"/>
      <c r="H50" s="407"/>
      <c r="I50" s="407"/>
      <c r="J50" s="407"/>
      <c r="K50" s="409"/>
      <c r="L50" s="410"/>
      <c r="M50" s="407"/>
      <c r="N50" s="407"/>
      <c r="O50" s="407"/>
      <c r="P50" s="409"/>
      <c r="Q50" s="410"/>
      <c r="R50" s="407"/>
      <c r="S50" s="407"/>
      <c r="T50" s="407"/>
      <c r="U50" s="409"/>
    </row>
    <row r="51" spans="1:21">
      <c r="A51" s="62" t="s">
        <v>20</v>
      </c>
      <c r="B51" s="162">
        <v>191</v>
      </c>
      <c r="C51" s="162">
        <v>81</v>
      </c>
      <c r="D51" s="162">
        <v>316</v>
      </c>
      <c r="E51" s="319">
        <v>41</v>
      </c>
      <c r="F51" s="163">
        <v>629</v>
      </c>
      <c r="G51" s="162">
        <v>342</v>
      </c>
      <c r="H51" s="162">
        <v>233</v>
      </c>
      <c r="I51" s="162">
        <v>178</v>
      </c>
      <c r="J51" s="162">
        <v>633</v>
      </c>
      <c r="K51" s="163">
        <v>1386</v>
      </c>
      <c r="L51" s="161">
        <v>97</v>
      </c>
      <c r="M51" s="162">
        <v>128</v>
      </c>
      <c r="N51" s="162">
        <v>556</v>
      </c>
      <c r="O51" s="162">
        <v>180</v>
      </c>
      <c r="P51" s="163">
        <v>961</v>
      </c>
      <c r="Q51" s="161">
        <v>303</v>
      </c>
      <c r="R51" s="162">
        <v>204</v>
      </c>
      <c r="S51" s="162">
        <v>300</v>
      </c>
      <c r="T51" s="162">
        <v>94</v>
      </c>
      <c r="U51" s="163">
        <v>901</v>
      </c>
    </row>
    <row r="52" spans="1:21">
      <c r="A52" s="62" t="s">
        <v>177</v>
      </c>
      <c r="B52" s="162">
        <v>-2</v>
      </c>
      <c r="C52" s="162">
        <v>-1</v>
      </c>
      <c r="D52" s="162">
        <v>-2</v>
      </c>
      <c r="E52" s="319">
        <v>1</v>
      </c>
      <c r="F52" s="163">
        <v>-4</v>
      </c>
      <c r="G52" s="162">
        <v>-3</v>
      </c>
      <c r="H52" s="162">
        <v>-4</v>
      </c>
      <c r="I52" s="162">
        <v>10</v>
      </c>
      <c r="J52" s="162">
        <v>617</v>
      </c>
      <c r="K52" s="163">
        <v>620</v>
      </c>
      <c r="L52" s="161">
        <v>-1</v>
      </c>
      <c r="M52" s="162">
        <v>-4</v>
      </c>
      <c r="N52" s="162">
        <v>236</v>
      </c>
      <c r="O52" s="162">
        <v>-2</v>
      </c>
      <c r="P52" s="163">
        <v>229</v>
      </c>
      <c r="Q52" s="161">
        <v>0</v>
      </c>
      <c r="R52" s="162">
        <v>0</v>
      </c>
      <c r="S52" s="162">
        <v>0</v>
      </c>
      <c r="T52" s="162">
        <v>-11</v>
      </c>
      <c r="U52" s="163">
        <v>-11</v>
      </c>
    </row>
    <row r="53" spans="1:21">
      <c r="A53" s="62" t="s">
        <v>175</v>
      </c>
      <c r="B53" s="162">
        <v>193</v>
      </c>
      <c r="C53" s="162">
        <v>82</v>
      </c>
      <c r="D53" s="162">
        <v>318</v>
      </c>
      <c r="E53" s="319">
        <v>40</v>
      </c>
      <c r="F53" s="163">
        <v>633</v>
      </c>
      <c r="G53" s="162">
        <v>345</v>
      </c>
      <c r="H53" s="162">
        <v>237</v>
      </c>
      <c r="I53" s="162">
        <v>168</v>
      </c>
      <c r="J53" s="162">
        <v>16</v>
      </c>
      <c r="K53" s="163">
        <v>766</v>
      </c>
      <c r="L53" s="161">
        <v>98</v>
      </c>
      <c r="M53" s="162">
        <v>132</v>
      </c>
      <c r="N53" s="162">
        <v>320</v>
      </c>
      <c r="O53" s="162">
        <v>182</v>
      </c>
      <c r="P53" s="163">
        <v>732</v>
      </c>
      <c r="Q53" s="161">
        <v>303</v>
      </c>
      <c r="R53" s="162">
        <v>204</v>
      </c>
      <c r="S53" s="162">
        <v>300</v>
      </c>
      <c r="T53" s="162">
        <v>105</v>
      </c>
      <c r="U53" s="163">
        <v>912</v>
      </c>
    </row>
    <row r="54" spans="1:21">
      <c r="A54" s="62"/>
      <c r="B54" s="407"/>
      <c r="C54" s="407"/>
      <c r="D54" s="407"/>
      <c r="E54" s="408"/>
      <c r="F54" s="408"/>
      <c r="G54" s="407"/>
      <c r="H54" s="407"/>
      <c r="I54" s="407"/>
      <c r="J54" s="407"/>
      <c r="K54" s="409"/>
      <c r="L54" s="410"/>
      <c r="M54" s="407"/>
      <c r="N54" s="407"/>
      <c r="O54" s="407"/>
      <c r="P54" s="409"/>
      <c r="Q54" s="410"/>
      <c r="R54" s="407"/>
      <c r="S54" s="407"/>
      <c r="T54" s="407"/>
      <c r="U54" s="409"/>
    </row>
    <row r="55" spans="1:21">
      <c r="A55" s="62" t="s">
        <v>154</v>
      </c>
      <c r="B55" s="162">
        <v>100</v>
      </c>
      <c r="C55" s="162">
        <v>83</v>
      </c>
      <c r="D55" s="162">
        <v>206</v>
      </c>
      <c r="E55" s="319">
        <v>53</v>
      </c>
      <c r="F55" s="163">
        <v>442</v>
      </c>
      <c r="G55" s="162">
        <v>230</v>
      </c>
      <c r="H55" s="162">
        <v>181</v>
      </c>
      <c r="I55" s="162">
        <v>104</v>
      </c>
      <c r="J55" s="162">
        <v>475</v>
      </c>
      <c r="K55" s="163">
        <v>990</v>
      </c>
      <c r="L55" s="161">
        <v>62</v>
      </c>
      <c r="M55" s="162">
        <v>132</v>
      </c>
      <c r="N55" s="162">
        <v>439</v>
      </c>
      <c r="O55" s="162">
        <v>151</v>
      </c>
      <c r="P55" s="163">
        <v>784</v>
      </c>
      <c r="Q55" s="161">
        <v>222</v>
      </c>
      <c r="R55" s="162">
        <v>178</v>
      </c>
      <c r="S55" s="162">
        <v>223</v>
      </c>
      <c r="T55" s="162">
        <v>90</v>
      </c>
      <c r="U55" s="163">
        <v>713</v>
      </c>
    </row>
    <row r="56" spans="1:21">
      <c r="A56" s="62" t="s">
        <v>178</v>
      </c>
      <c r="B56" s="162">
        <v>-2</v>
      </c>
      <c r="C56" s="162">
        <v>-1</v>
      </c>
      <c r="D56" s="162">
        <v>-2</v>
      </c>
      <c r="E56" s="319">
        <v>1</v>
      </c>
      <c r="F56" s="163">
        <v>-4</v>
      </c>
      <c r="G56" s="162">
        <v>-3</v>
      </c>
      <c r="H56" s="162">
        <v>-4</v>
      </c>
      <c r="I56" s="162">
        <v>8</v>
      </c>
      <c r="J56" s="162">
        <v>464</v>
      </c>
      <c r="K56" s="163">
        <v>465</v>
      </c>
      <c r="L56" s="161">
        <v>-1</v>
      </c>
      <c r="M56" s="162">
        <v>-4</v>
      </c>
      <c r="N56" s="162">
        <v>176</v>
      </c>
      <c r="O56" s="162">
        <v>-2</v>
      </c>
      <c r="P56" s="163">
        <v>169</v>
      </c>
      <c r="Q56" s="161">
        <v>-8</v>
      </c>
      <c r="R56" s="162">
        <v>0</v>
      </c>
      <c r="S56" s="162">
        <v>0</v>
      </c>
      <c r="T56" s="162">
        <v>-8</v>
      </c>
      <c r="U56" s="163">
        <v>-16</v>
      </c>
    </row>
    <row r="57" spans="1:21">
      <c r="A57" s="62" t="s">
        <v>179</v>
      </c>
      <c r="B57" s="162">
        <v>102</v>
      </c>
      <c r="C57" s="162">
        <v>84</v>
      </c>
      <c r="D57" s="162">
        <v>208</v>
      </c>
      <c r="E57" s="319">
        <v>52</v>
      </c>
      <c r="F57" s="163">
        <v>446</v>
      </c>
      <c r="G57" s="162">
        <v>233</v>
      </c>
      <c r="H57" s="162">
        <v>185</v>
      </c>
      <c r="I57" s="162">
        <v>96</v>
      </c>
      <c r="J57" s="162">
        <v>11</v>
      </c>
      <c r="K57" s="163">
        <v>525</v>
      </c>
      <c r="L57" s="161">
        <v>63</v>
      </c>
      <c r="M57" s="162">
        <v>136</v>
      </c>
      <c r="N57" s="162">
        <v>263</v>
      </c>
      <c r="O57" s="162">
        <v>153</v>
      </c>
      <c r="P57" s="163">
        <v>615</v>
      </c>
      <c r="Q57" s="161">
        <v>230</v>
      </c>
      <c r="R57" s="162">
        <v>178</v>
      </c>
      <c r="S57" s="162">
        <v>223</v>
      </c>
      <c r="T57" s="162">
        <v>98</v>
      </c>
      <c r="U57" s="163">
        <v>729</v>
      </c>
    </row>
    <row r="58" spans="1:21">
      <c r="A58" s="171"/>
      <c r="B58" s="407"/>
      <c r="C58" s="407"/>
      <c r="D58" s="407"/>
      <c r="E58" s="408"/>
      <c r="F58" s="408"/>
      <c r="G58" s="407"/>
      <c r="H58" s="407"/>
      <c r="I58" s="407"/>
      <c r="J58" s="407"/>
      <c r="K58" s="409"/>
      <c r="L58" s="410"/>
      <c r="M58" s="407"/>
      <c r="N58" s="407"/>
      <c r="O58" s="407"/>
      <c r="P58" s="409"/>
      <c r="Q58" s="410"/>
      <c r="R58" s="407"/>
      <c r="S58" s="407"/>
      <c r="T58" s="407"/>
      <c r="U58" s="409"/>
    </row>
    <row r="59" spans="1:21" s="153" customFormat="1">
      <c r="A59" s="202" t="s">
        <v>7</v>
      </c>
      <c r="B59" s="314"/>
      <c r="C59" s="314"/>
      <c r="D59" s="314"/>
      <c r="E59" s="331"/>
      <c r="F59" s="331"/>
      <c r="G59" s="314"/>
      <c r="H59" s="85"/>
      <c r="I59" s="85"/>
      <c r="J59" s="85"/>
      <c r="K59" s="157"/>
      <c r="L59" s="72"/>
      <c r="M59" s="85"/>
      <c r="N59" s="85"/>
      <c r="O59" s="85"/>
      <c r="P59" s="157"/>
      <c r="Q59" s="72"/>
      <c r="R59" s="314"/>
      <c r="S59" s="314"/>
      <c r="T59" s="314"/>
      <c r="U59" s="157"/>
    </row>
    <row r="60" spans="1:21" s="153" customFormat="1">
      <c r="A60" s="215" t="s">
        <v>155</v>
      </c>
      <c r="B60" s="204">
        <v>0.23</v>
      </c>
      <c r="C60" s="204">
        <v>0.2</v>
      </c>
      <c r="D60" s="204">
        <v>0.49</v>
      </c>
      <c r="E60" s="332">
        <v>0.13</v>
      </c>
      <c r="F60" s="332">
        <v>1.05</v>
      </c>
      <c r="G60" s="204">
        <v>0.55000000000000004</v>
      </c>
      <c r="H60" s="204">
        <v>0.43</v>
      </c>
      <c r="I60" s="204">
        <v>0.25</v>
      </c>
      <c r="J60" s="204">
        <v>1.1100000000000001</v>
      </c>
      <c r="K60" s="250">
        <v>2.34</v>
      </c>
      <c r="L60" s="203">
        <v>0.16</v>
      </c>
      <c r="M60" s="204">
        <v>0.35</v>
      </c>
      <c r="N60" s="204">
        <v>1.1299999999999999</v>
      </c>
      <c r="O60" s="204">
        <v>0.36</v>
      </c>
      <c r="P60" s="250">
        <v>2.0099999999999998</v>
      </c>
      <c r="Q60" s="203">
        <v>0.59</v>
      </c>
      <c r="R60" s="204">
        <v>0.47</v>
      </c>
      <c r="S60" s="204">
        <v>0.59</v>
      </c>
      <c r="T60" s="204">
        <v>0.24</v>
      </c>
      <c r="U60" s="250">
        <v>1.89</v>
      </c>
    </row>
    <row r="61" spans="1:21" s="153" customFormat="1">
      <c r="A61" s="225" t="s">
        <v>116</v>
      </c>
      <c r="B61" s="244">
        <v>-0.01</v>
      </c>
      <c r="C61" s="387">
        <v>0</v>
      </c>
      <c r="D61" s="387">
        <v>0</v>
      </c>
      <c r="E61" s="187">
        <v>0</v>
      </c>
      <c r="F61" s="402">
        <v>-1.0000000000000009E-2</v>
      </c>
      <c r="G61" s="244">
        <v>0</v>
      </c>
      <c r="H61" s="243">
        <f>H60-H62</f>
        <v>-1.0000000000000009E-2</v>
      </c>
      <c r="I61" s="244">
        <v>0.02</v>
      </c>
      <c r="J61" s="244">
        <v>1.08</v>
      </c>
      <c r="K61" s="254">
        <v>1.0999999999999999</v>
      </c>
      <c r="L61" s="206">
        <v>-0.01</v>
      </c>
      <c r="M61" s="243">
        <v>-0.01</v>
      </c>
      <c r="N61" s="244">
        <v>0.45</v>
      </c>
      <c r="O61" s="243">
        <v>-0.01</v>
      </c>
      <c r="P61" s="254">
        <v>0.43</v>
      </c>
      <c r="Q61" s="206">
        <v>-0.02</v>
      </c>
      <c r="R61" s="27">
        <v>0</v>
      </c>
      <c r="S61" s="27">
        <v>0</v>
      </c>
      <c r="T61" s="249">
        <v>-0.02</v>
      </c>
      <c r="U61" s="365">
        <v>-0.04</v>
      </c>
    </row>
    <row r="62" spans="1:21" s="153" customFormat="1" ht="16" thickBot="1">
      <c r="A62" s="226" t="s">
        <v>117</v>
      </c>
      <c r="B62" s="209">
        <v>0.24</v>
      </c>
      <c r="C62" s="209">
        <v>0.2</v>
      </c>
      <c r="D62" s="209">
        <v>0.49</v>
      </c>
      <c r="E62" s="333">
        <v>0.13</v>
      </c>
      <c r="F62" s="333">
        <v>1.06</v>
      </c>
      <c r="G62" s="209">
        <v>0.55000000000000004</v>
      </c>
      <c r="H62" s="209">
        <v>0.44</v>
      </c>
      <c r="I62" s="209">
        <v>0.23</v>
      </c>
      <c r="J62" s="209">
        <v>0.03</v>
      </c>
      <c r="K62" s="210">
        <v>1.24</v>
      </c>
      <c r="L62" s="208">
        <v>0.17</v>
      </c>
      <c r="M62" s="209">
        <v>0.36</v>
      </c>
      <c r="N62" s="209">
        <v>0.68</v>
      </c>
      <c r="O62" s="209">
        <v>0.37</v>
      </c>
      <c r="P62" s="210">
        <v>1.58</v>
      </c>
      <c r="Q62" s="208">
        <v>0.61</v>
      </c>
      <c r="R62" s="209">
        <v>0.47</v>
      </c>
      <c r="S62" s="209">
        <v>0.59</v>
      </c>
      <c r="T62" s="209">
        <v>0.26</v>
      </c>
      <c r="U62" s="210">
        <v>1.93</v>
      </c>
    </row>
    <row r="63" spans="1:21" s="153" customFormat="1" ht="16" thickTop="1">
      <c r="A63" s="227" t="s">
        <v>8</v>
      </c>
      <c r="B63" s="212"/>
      <c r="C63" s="212"/>
      <c r="D63" s="212"/>
      <c r="E63" s="334"/>
      <c r="F63" s="334"/>
      <c r="G63" s="212"/>
      <c r="H63" s="212"/>
      <c r="I63" s="212"/>
      <c r="J63" s="212"/>
      <c r="K63" s="179"/>
      <c r="L63" s="211"/>
      <c r="M63" s="212"/>
      <c r="N63" s="212"/>
      <c r="O63" s="212"/>
      <c r="P63" s="179"/>
      <c r="Q63" s="211"/>
      <c r="R63" s="212"/>
      <c r="S63" s="212"/>
      <c r="T63" s="212"/>
      <c r="U63" s="179"/>
    </row>
    <row r="64" spans="1:21" s="153" customFormat="1">
      <c r="A64" s="215" t="s">
        <v>156</v>
      </c>
      <c r="B64" s="214">
        <v>0.23</v>
      </c>
      <c r="C64" s="214">
        <v>0.2</v>
      </c>
      <c r="D64" s="214">
        <v>0.49</v>
      </c>
      <c r="E64" s="335">
        <v>0.13</v>
      </c>
      <c r="F64" s="335">
        <v>1.04</v>
      </c>
      <c r="G64" s="214">
        <v>0.53</v>
      </c>
      <c r="H64" s="214">
        <v>0.42</v>
      </c>
      <c r="I64" s="214">
        <v>0.24</v>
      </c>
      <c r="J64" s="214">
        <v>1.1000000000000001</v>
      </c>
      <c r="K64" s="205">
        <v>2.2799999999999998</v>
      </c>
      <c r="L64" s="213">
        <v>0.16</v>
      </c>
      <c r="M64" s="214">
        <v>0.34</v>
      </c>
      <c r="N64" s="214">
        <v>1.1000000000000001</v>
      </c>
      <c r="O64" s="214">
        <v>0.35</v>
      </c>
      <c r="P64" s="205">
        <v>1.95</v>
      </c>
      <c r="Q64" s="213">
        <v>0.56999999999999995</v>
      </c>
      <c r="R64" s="214">
        <v>0.46</v>
      </c>
      <c r="S64" s="214">
        <v>0.57999999999999996</v>
      </c>
      <c r="T64" s="214">
        <v>0.23</v>
      </c>
      <c r="U64" s="205">
        <v>1.84</v>
      </c>
    </row>
    <row r="65" spans="1:21" s="153" customFormat="1">
      <c r="A65" s="215" t="s">
        <v>110</v>
      </c>
      <c r="B65" s="243">
        <v>-0.01</v>
      </c>
      <c r="C65" s="387">
        <v>0</v>
      </c>
      <c r="D65" s="387">
        <v>0</v>
      </c>
      <c r="E65" s="387">
        <v>0</v>
      </c>
      <c r="F65" s="367">
        <v>-1.0000000000000009E-2</v>
      </c>
      <c r="G65" s="243">
        <v>-0.01</v>
      </c>
      <c r="H65" s="27">
        <f>H64-H66</f>
        <v>0</v>
      </c>
      <c r="I65" s="301">
        <v>0.02</v>
      </c>
      <c r="J65" s="302">
        <v>1.07</v>
      </c>
      <c r="K65" s="306">
        <v>1.0699999999999998</v>
      </c>
      <c r="L65" s="27">
        <v>0</v>
      </c>
      <c r="M65" s="243">
        <v>-0.01</v>
      </c>
      <c r="N65" s="243">
        <v>0.44000000000000006</v>
      </c>
      <c r="O65" s="187">
        <v>0</v>
      </c>
      <c r="P65" s="255">
        <v>0.42</v>
      </c>
      <c r="Q65" s="366">
        <v>-0.02</v>
      </c>
      <c r="R65" s="27">
        <v>0</v>
      </c>
      <c r="S65" s="27">
        <v>0</v>
      </c>
      <c r="T65" s="249">
        <v>-0.02</v>
      </c>
      <c r="U65" s="367">
        <v>-0.04</v>
      </c>
    </row>
    <row r="66" spans="1:21" s="153" customFormat="1" ht="16" thickBot="1">
      <c r="A66" s="226" t="s">
        <v>118</v>
      </c>
      <c r="B66" s="209">
        <v>0.24</v>
      </c>
      <c r="C66" s="209">
        <v>0.2</v>
      </c>
      <c r="D66" s="209">
        <v>0.49</v>
      </c>
      <c r="E66" s="333">
        <v>0.13</v>
      </c>
      <c r="F66" s="333">
        <v>1.05</v>
      </c>
      <c r="G66" s="209">
        <v>0.54</v>
      </c>
      <c r="H66" s="209">
        <v>0.42</v>
      </c>
      <c r="I66" s="412">
        <v>0.22</v>
      </c>
      <c r="J66" s="412">
        <v>0.03</v>
      </c>
      <c r="K66" s="307">
        <v>1.21</v>
      </c>
      <c r="L66" s="208">
        <v>0.16</v>
      </c>
      <c r="M66" s="209">
        <v>0.35</v>
      </c>
      <c r="N66" s="209">
        <v>0.66</v>
      </c>
      <c r="O66" s="209">
        <v>0.35</v>
      </c>
      <c r="P66" s="210">
        <v>1.53</v>
      </c>
      <c r="Q66" s="208">
        <v>0.59</v>
      </c>
      <c r="R66" s="209">
        <v>0.46</v>
      </c>
      <c r="S66" s="209">
        <v>0.57999999999999996</v>
      </c>
      <c r="T66" s="209">
        <v>0.25</v>
      </c>
      <c r="U66" s="210">
        <v>1.88</v>
      </c>
    </row>
    <row r="67" spans="1:21" s="153" customFormat="1" ht="16" thickTop="1">
      <c r="A67" s="228" t="s">
        <v>103</v>
      </c>
      <c r="B67" s="214"/>
      <c r="C67" s="214"/>
      <c r="D67" s="214"/>
      <c r="E67" s="335"/>
      <c r="F67" s="335"/>
      <c r="G67" s="214"/>
      <c r="H67" s="214"/>
      <c r="I67" s="214"/>
      <c r="J67" s="214"/>
      <c r="K67" s="205"/>
      <c r="L67" s="216"/>
      <c r="M67" s="214"/>
      <c r="N67" s="214"/>
      <c r="O67" s="214"/>
      <c r="P67" s="205"/>
      <c r="Q67" s="216"/>
      <c r="R67" s="214"/>
      <c r="S67" s="214"/>
      <c r="T67" s="214"/>
      <c r="U67" s="205"/>
    </row>
    <row r="68" spans="1:21" s="73" customFormat="1">
      <c r="A68" s="207" t="s">
        <v>87</v>
      </c>
      <c r="B68" s="162">
        <v>426</v>
      </c>
      <c r="C68" s="162">
        <v>421</v>
      </c>
      <c r="D68" s="162">
        <v>420</v>
      </c>
      <c r="E68" s="319">
        <v>419</v>
      </c>
      <c r="F68" s="319">
        <v>421</v>
      </c>
      <c r="G68" s="162">
        <v>420</v>
      </c>
      <c r="H68" s="162">
        <v>420.66856443956044</v>
      </c>
      <c r="I68" s="162">
        <v>422</v>
      </c>
      <c r="J68" s="162">
        <v>427</v>
      </c>
      <c r="K68" s="163">
        <v>422</v>
      </c>
      <c r="L68" s="161">
        <v>376</v>
      </c>
      <c r="M68" s="162">
        <v>377</v>
      </c>
      <c r="N68" s="162">
        <v>387</v>
      </c>
      <c r="O68" s="162">
        <v>420</v>
      </c>
      <c r="P68" s="163">
        <v>390</v>
      </c>
      <c r="Q68" s="161">
        <v>379</v>
      </c>
      <c r="R68" s="162">
        <v>378</v>
      </c>
      <c r="S68" s="162">
        <v>377</v>
      </c>
      <c r="T68" s="162">
        <v>376</v>
      </c>
      <c r="U68" s="163">
        <v>377</v>
      </c>
    </row>
    <row r="69" spans="1:21" s="153" customFormat="1">
      <c r="A69" s="207" t="s">
        <v>88</v>
      </c>
      <c r="B69" s="162">
        <v>430</v>
      </c>
      <c r="C69" s="162">
        <v>424</v>
      </c>
      <c r="D69" s="162">
        <v>424</v>
      </c>
      <c r="E69" s="319">
        <v>423</v>
      </c>
      <c r="F69" s="319">
        <v>425</v>
      </c>
      <c r="G69" s="162">
        <v>434</v>
      </c>
      <c r="H69" s="162">
        <v>435.09877090550577</v>
      </c>
      <c r="I69" s="162">
        <v>435</v>
      </c>
      <c r="J69" s="162">
        <v>433</v>
      </c>
      <c r="K69" s="163">
        <v>434</v>
      </c>
      <c r="L69" s="161">
        <v>386</v>
      </c>
      <c r="M69" s="162">
        <v>388</v>
      </c>
      <c r="N69" s="162">
        <v>400</v>
      </c>
      <c r="O69" s="162">
        <v>433</v>
      </c>
      <c r="P69" s="163">
        <v>402</v>
      </c>
      <c r="Q69" s="161">
        <v>388</v>
      </c>
      <c r="R69" s="162">
        <v>389</v>
      </c>
      <c r="S69" s="162">
        <v>388</v>
      </c>
      <c r="T69" s="162">
        <v>387</v>
      </c>
      <c r="U69" s="163">
        <v>388</v>
      </c>
    </row>
    <row r="70" spans="1:21" s="153" customFormat="1">
      <c r="A70" s="413" t="s">
        <v>89</v>
      </c>
      <c r="B70" s="166">
        <v>430</v>
      </c>
      <c r="C70" s="166">
        <v>424</v>
      </c>
      <c r="D70" s="166">
        <v>424</v>
      </c>
      <c r="E70" s="320">
        <v>423</v>
      </c>
      <c r="F70" s="320">
        <v>425</v>
      </c>
      <c r="G70" s="166">
        <v>434</v>
      </c>
      <c r="H70" s="166">
        <v>435</v>
      </c>
      <c r="I70" s="166">
        <v>435</v>
      </c>
      <c r="J70" s="166">
        <v>433</v>
      </c>
      <c r="K70" s="167">
        <v>434</v>
      </c>
      <c r="L70" s="165">
        <v>386</v>
      </c>
      <c r="M70" s="166">
        <v>388</v>
      </c>
      <c r="N70" s="166">
        <v>400</v>
      </c>
      <c r="O70" s="166">
        <v>433</v>
      </c>
      <c r="P70" s="167">
        <v>402</v>
      </c>
      <c r="Q70" s="165">
        <v>388</v>
      </c>
      <c r="R70" s="166">
        <v>389</v>
      </c>
      <c r="S70" s="166">
        <v>388</v>
      </c>
      <c r="T70" s="166">
        <v>387</v>
      </c>
      <c r="U70" s="167">
        <v>388</v>
      </c>
    </row>
    <row r="71" spans="1:21" s="49" customFormat="1">
      <c r="L71" s="411"/>
      <c r="Q71" s="411"/>
    </row>
    <row r="72" spans="1:21" s="49" customFormat="1"/>
    <row r="73" spans="1:21" s="49" customFormat="1"/>
    <row r="74" spans="1:21" s="49" customFormat="1"/>
    <row r="75" spans="1:21" s="49" customFormat="1"/>
    <row r="76" spans="1:21" s="49" customFormat="1"/>
    <row r="77" spans="1:21" s="49" customFormat="1">
      <c r="A77" s="83"/>
      <c r="B77" s="83"/>
      <c r="C77" s="83"/>
      <c r="D77" s="83"/>
      <c r="E77" s="83"/>
      <c r="F77" s="83"/>
      <c r="G77" s="83"/>
      <c r="H77" s="83"/>
      <c r="I77" s="83"/>
      <c r="J77" s="83"/>
      <c r="K77" s="83"/>
      <c r="L77" s="83"/>
      <c r="M77" s="83"/>
      <c r="N77" s="83"/>
      <c r="O77" s="83"/>
      <c r="P77" s="83"/>
      <c r="Q77" s="83"/>
      <c r="R77" s="83"/>
      <c r="S77" s="83"/>
      <c r="T77" s="83"/>
      <c r="U77" s="83"/>
    </row>
    <row r="78" spans="1:21" s="222" customFormat="1" ht="34.25" customHeight="1">
      <c r="A78" s="423"/>
      <c r="B78" s="423"/>
      <c r="C78" s="423"/>
      <c r="D78" s="423"/>
      <c r="E78" s="423"/>
      <c r="F78" s="423"/>
      <c r="G78" s="423"/>
      <c r="H78" s="423"/>
      <c r="I78" s="423"/>
      <c r="J78" s="423"/>
      <c r="K78" s="423"/>
      <c r="L78" s="423"/>
      <c r="M78" s="423"/>
      <c r="N78" s="423"/>
      <c r="O78" s="423"/>
      <c r="P78" s="423"/>
      <c r="Q78" s="423"/>
      <c r="R78" s="423"/>
      <c r="S78" s="423"/>
      <c r="T78" s="423"/>
      <c r="U78" s="423"/>
    </row>
    <row r="79" spans="1:21" ht="12.75" customHeight="1">
      <c r="A79" s="362"/>
      <c r="B79" s="362"/>
      <c r="C79" s="368"/>
      <c r="D79" s="386"/>
      <c r="E79" s="399"/>
      <c r="F79" s="399"/>
      <c r="G79" s="362"/>
      <c r="H79" s="362"/>
      <c r="I79" s="362"/>
      <c r="J79" s="362"/>
      <c r="K79" s="362"/>
      <c r="L79" s="362"/>
      <c r="M79" s="362"/>
      <c r="N79" s="362"/>
      <c r="O79" s="362"/>
      <c r="P79" s="362"/>
      <c r="Q79" s="362"/>
      <c r="R79" s="362"/>
      <c r="S79" s="362"/>
      <c r="T79" s="362"/>
      <c r="U79" s="362"/>
    </row>
    <row r="81" spans="1:1" ht="12.75" customHeight="1"/>
    <row r="83" spans="1:1" ht="12.75" customHeight="1"/>
    <row r="84" spans="1:1">
      <c r="A84" s="108" t="s">
        <v>18</v>
      </c>
    </row>
    <row r="85" spans="1:1" ht="12.75" customHeight="1"/>
    <row r="87" spans="1:1" ht="11.25" customHeight="1"/>
  </sheetData>
  <sheetProtection formatCells="0" formatColumns="0" formatRows="0" insertColumns="0" insertRows="0" insertHyperlinks="0" deleteColumns="0" deleteRows="0" sort="0" autoFilter="0" pivotTables="0"/>
  <mergeCells count="5">
    <mergeCell ref="A78:U78"/>
    <mergeCell ref="Q4:U4"/>
    <mergeCell ref="L4:P4"/>
    <mergeCell ref="G4:K4"/>
    <mergeCell ref="B4:F4"/>
  </mergeCells>
  <phoneticPr fontId="14" type="noConversion"/>
  <conditionalFormatting sqref="G29:J29 V12:XFD12 B48:U50 B54:U54 B58:U58">
    <cfRule type="cellIs" dxfId="16" priority="39" operator="notEqual">
      <formula>0</formula>
    </cfRule>
  </conditionalFormatting>
  <conditionalFormatting sqref="Q12:U12 Q19:U19 Q27:U27 Q63:U63 Q29:U29 Q37:U37 Q41:U41">
    <cfRule type="cellIs" dxfId="15" priority="14" operator="notEqual">
      <formula>0</formula>
    </cfRule>
  </conditionalFormatting>
  <conditionalFormatting sqref="L12:P12 L19:P19 L27:P27 L63:P63 L29:P29 L37:P37 L41:P41">
    <cfRule type="cellIs" dxfId="14" priority="12" operator="notEqual">
      <formula>0</formula>
    </cfRule>
  </conditionalFormatting>
  <conditionalFormatting sqref="G12:K12 G19:K19 G27:K27 G63:K63 G37:K37 G41:K41">
    <cfRule type="cellIs" dxfId="13" priority="7" operator="notEqual">
      <formula>0</formula>
    </cfRule>
  </conditionalFormatting>
  <conditionalFormatting sqref="B12:F12">
    <cfRule type="cellIs" dxfId="12" priority="6" operator="notEqual">
      <formula>0</formula>
    </cfRule>
  </conditionalFormatting>
  <conditionalFormatting sqref="B19">
    <cfRule type="cellIs" dxfId="11" priority="5" operator="notEqual">
      <formula>0</formula>
    </cfRule>
  </conditionalFormatting>
  <conditionalFormatting sqref="B63:F63 B41:F41">
    <cfRule type="cellIs" dxfId="10" priority="4" operator="notEqual">
      <formula>0</formula>
    </cfRule>
  </conditionalFormatting>
  <conditionalFormatting sqref="C19:F19">
    <cfRule type="cellIs" dxfId="9" priority="3" operator="notEqual">
      <formula>0</formula>
    </cfRule>
  </conditionalFormatting>
  <conditionalFormatting sqref="F29">
    <cfRule type="cellIs" dxfId="8" priority="2" operator="notEqual">
      <formula>0</formula>
    </cfRule>
  </conditionalFormatting>
  <conditionalFormatting sqref="F27">
    <cfRule type="cellIs" dxfId="7" priority="1" operator="notEqual">
      <formula>0</formula>
    </cfRule>
  </conditionalFormatting>
  <pageMargins left="0.5" right="0.25" top="0.4" bottom="0.17" header="0.5" footer="0.18"/>
  <pageSetup paperSize="9" scale="3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0"/>
  <sheetViews>
    <sheetView showGridLines="0" view="pageBreakPreview" zoomScale="70" zoomScaleNormal="80" zoomScaleSheetLayoutView="70" workbookViewId="0">
      <pane xSplit="1" ySplit="5" topLeftCell="B6" activePane="bottomRight" state="frozen"/>
      <selection activeCell="N14" sqref="N14"/>
      <selection pane="topRight" activeCell="N14" sqref="N14"/>
      <selection pane="bottomLeft" activeCell="N14" sqref="N14"/>
      <selection pane="bottomRight" activeCell="B17" sqref="B17"/>
    </sheetView>
  </sheetViews>
  <sheetFormatPr defaultColWidth="9.1796875" defaultRowHeight="15.5"/>
  <cols>
    <col min="1" max="1" width="48" style="8" customWidth="1"/>
    <col min="2" max="21" width="15.453125" style="8" customWidth="1"/>
    <col min="22" max="16384" width="9.1796875" style="8"/>
  </cols>
  <sheetData>
    <row r="1" spans="1:25">
      <c r="A1" s="6" t="s">
        <v>40</v>
      </c>
      <c r="B1" s="6"/>
      <c r="C1" s="6"/>
      <c r="D1" s="6"/>
      <c r="E1" s="6"/>
      <c r="F1" s="6"/>
    </row>
    <row r="2" spans="1:25">
      <c r="A2" s="9" t="s">
        <v>46</v>
      </c>
      <c r="B2" s="9"/>
      <c r="C2" s="9"/>
      <c r="D2" s="9"/>
      <c r="E2" s="9"/>
      <c r="F2" s="9"/>
    </row>
    <row r="3" spans="1:25">
      <c r="A3" s="9" t="s">
        <v>47</v>
      </c>
      <c r="B3" s="9"/>
      <c r="C3" s="9"/>
      <c r="D3" s="9"/>
      <c r="E3" s="9"/>
      <c r="F3" s="9"/>
    </row>
    <row r="4" spans="1:25">
      <c r="B4" s="429">
        <v>2022</v>
      </c>
      <c r="C4" s="427"/>
      <c r="D4" s="427"/>
      <c r="E4" s="427"/>
      <c r="F4" s="428"/>
      <c r="G4" s="427">
        <v>2021</v>
      </c>
      <c r="H4" s="427"/>
      <c r="I4" s="427"/>
      <c r="J4" s="427"/>
      <c r="K4" s="428"/>
      <c r="L4" s="424">
        <v>2020</v>
      </c>
      <c r="M4" s="425"/>
      <c r="N4" s="425"/>
      <c r="O4" s="425"/>
      <c r="P4" s="426"/>
      <c r="Q4" s="424">
        <v>2019</v>
      </c>
      <c r="R4" s="425"/>
      <c r="S4" s="425"/>
      <c r="T4" s="425"/>
      <c r="U4" s="426"/>
    </row>
    <row r="5" spans="1:25" ht="30.5">
      <c r="B5" s="11" t="s">
        <v>21</v>
      </c>
      <c r="C5" s="12" t="s">
        <v>22</v>
      </c>
      <c r="D5" s="12" t="s">
        <v>23</v>
      </c>
      <c r="E5" s="382" t="s">
        <v>24</v>
      </c>
      <c r="F5" s="400" t="s">
        <v>104</v>
      </c>
      <c r="G5" s="11" t="s">
        <v>21</v>
      </c>
      <c r="H5" s="12" t="s">
        <v>22</v>
      </c>
      <c r="I5" s="12" t="s">
        <v>23</v>
      </c>
      <c r="J5" s="12" t="s">
        <v>24</v>
      </c>
      <c r="K5" s="13" t="s">
        <v>104</v>
      </c>
      <c r="L5" s="10" t="s">
        <v>21</v>
      </c>
      <c r="M5" s="11" t="s">
        <v>22</v>
      </c>
      <c r="N5" s="11" t="s">
        <v>23</v>
      </c>
      <c r="O5" s="12" t="s">
        <v>24</v>
      </c>
      <c r="P5" s="13" t="s">
        <v>104</v>
      </c>
      <c r="Q5" s="10" t="s">
        <v>21</v>
      </c>
      <c r="R5" s="11" t="s">
        <v>22</v>
      </c>
      <c r="S5" s="11" t="s">
        <v>132</v>
      </c>
      <c r="T5" s="12" t="s">
        <v>24</v>
      </c>
      <c r="U5" s="13" t="s">
        <v>104</v>
      </c>
    </row>
    <row r="6" spans="1:25">
      <c r="A6" s="9" t="s">
        <v>42</v>
      </c>
      <c r="B6" s="9"/>
      <c r="C6" s="9"/>
      <c r="D6" s="9"/>
      <c r="E6" s="339"/>
      <c r="F6" s="339"/>
      <c r="G6" s="16"/>
      <c r="H6" s="16"/>
      <c r="I6" s="16"/>
      <c r="J6" s="16"/>
      <c r="K6" s="229"/>
      <c r="L6" s="15"/>
      <c r="M6" s="16"/>
      <c r="N6" s="16"/>
      <c r="O6" s="16"/>
      <c r="P6" s="229"/>
      <c r="Q6" s="15"/>
      <c r="R6" s="16"/>
      <c r="S6" s="16"/>
      <c r="T6" s="16"/>
      <c r="U6" s="229"/>
    </row>
    <row r="7" spans="1:25">
      <c r="A7" s="17" t="s">
        <v>0</v>
      </c>
      <c r="B7" s="19">
        <v>1991</v>
      </c>
      <c r="C7" s="19">
        <v>1571</v>
      </c>
      <c r="D7" s="19">
        <v>1992</v>
      </c>
      <c r="E7" s="340">
        <v>1566</v>
      </c>
      <c r="F7" s="340">
        <v>7120</v>
      </c>
      <c r="G7" s="19">
        <v>1783</v>
      </c>
      <c r="H7" s="19">
        <v>1687</v>
      </c>
      <c r="I7" s="19">
        <v>1750</v>
      </c>
      <c r="J7" s="19">
        <v>1596</v>
      </c>
      <c r="K7" s="230">
        <v>6816</v>
      </c>
      <c r="L7" s="18">
        <v>1220</v>
      </c>
      <c r="M7" s="19">
        <v>1260</v>
      </c>
      <c r="N7" s="19">
        <v>1597</v>
      </c>
      <c r="O7" s="19">
        <v>1556</v>
      </c>
      <c r="P7" s="230">
        <v>5633</v>
      </c>
      <c r="Q7" s="18">
        <v>1539</v>
      </c>
      <c r="R7" s="19">
        <v>1410</v>
      </c>
      <c r="S7" s="19">
        <v>1546</v>
      </c>
      <c r="T7" s="19">
        <v>1344</v>
      </c>
      <c r="U7" s="230">
        <v>5839</v>
      </c>
      <c r="W7" s="20"/>
      <c r="X7" s="20"/>
      <c r="Y7" s="20"/>
    </row>
    <row r="8" spans="1:25">
      <c r="A8" s="17" t="s">
        <v>43</v>
      </c>
      <c r="B8" s="22">
        <v>16</v>
      </c>
      <c r="C8" s="22">
        <v>13</v>
      </c>
      <c r="D8" s="22">
        <v>15</v>
      </c>
      <c r="E8" s="341">
        <v>12</v>
      </c>
      <c r="F8" s="341">
        <v>56</v>
      </c>
      <c r="G8" s="22">
        <v>33</v>
      </c>
      <c r="H8" s="22">
        <v>30</v>
      </c>
      <c r="I8" s="22">
        <v>32</v>
      </c>
      <c r="J8" s="22">
        <v>25</v>
      </c>
      <c r="K8" s="231">
        <v>120</v>
      </c>
      <c r="L8" s="21">
        <v>33</v>
      </c>
      <c r="M8" s="22">
        <v>32</v>
      </c>
      <c r="N8" s="22">
        <v>32</v>
      </c>
      <c r="O8" s="22">
        <v>28</v>
      </c>
      <c r="P8" s="231">
        <v>125</v>
      </c>
      <c r="Q8" s="21">
        <v>36</v>
      </c>
      <c r="R8" s="22">
        <v>33</v>
      </c>
      <c r="S8" s="22">
        <v>35</v>
      </c>
      <c r="T8" s="22">
        <v>32</v>
      </c>
      <c r="U8" s="231">
        <v>136</v>
      </c>
      <c r="W8" s="20"/>
      <c r="X8" s="20"/>
      <c r="Y8" s="20"/>
    </row>
    <row r="9" spans="1:25" ht="31">
      <c r="A9" s="24" t="s">
        <v>122</v>
      </c>
      <c r="B9" s="22">
        <v>8</v>
      </c>
      <c r="C9" s="22">
        <v>7</v>
      </c>
      <c r="D9" s="22">
        <v>9</v>
      </c>
      <c r="E9" s="341">
        <v>9</v>
      </c>
      <c r="F9" s="341">
        <v>33</v>
      </c>
      <c r="G9" s="22">
        <v>15</v>
      </c>
      <c r="H9" s="22">
        <v>14</v>
      </c>
      <c r="I9" s="22">
        <v>17</v>
      </c>
      <c r="J9" s="22">
        <v>13</v>
      </c>
      <c r="K9" s="231">
        <v>59</v>
      </c>
      <c r="L9" s="21">
        <v>16</v>
      </c>
      <c r="M9" s="22">
        <v>15</v>
      </c>
      <c r="N9" s="22">
        <v>16</v>
      </c>
      <c r="O9" s="22">
        <v>14</v>
      </c>
      <c r="P9" s="231">
        <v>61</v>
      </c>
      <c r="Q9" s="21">
        <v>17</v>
      </c>
      <c r="R9" s="22">
        <v>15</v>
      </c>
      <c r="S9" s="22">
        <v>16</v>
      </c>
      <c r="T9" s="22">
        <v>16</v>
      </c>
      <c r="U9" s="231">
        <v>64</v>
      </c>
      <c r="W9" s="20"/>
      <c r="X9" s="20"/>
      <c r="Y9" s="20"/>
    </row>
    <row r="10" spans="1:25">
      <c r="A10" s="24" t="s">
        <v>80</v>
      </c>
      <c r="B10" s="26">
        <v>2</v>
      </c>
      <c r="C10" s="26">
        <v>3</v>
      </c>
      <c r="D10" s="26">
        <v>1</v>
      </c>
      <c r="E10" s="342">
        <v>4</v>
      </c>
      <c r="F10" s="342">
        <v>10</v>
      </c>
      <c r="G10" s="26">
        <v>1</v>
      </c>
      <c r="H10" s="26">
        <v>3</v>
      </c>
      <c r="I10" s="26">
        <v>2</v>
      </c>
      <c r="J10" s="26">
        <v>2</v>
      </c>
      <c r="K10" s="232">
        <v>8</v>
      </c>
      <c r="L10" s="25">
        <v>0</v>
      </c>
      <c r="M10" s="26">
        <v>0</v>
      </c>
      <c r="N10" s="26">
        <v>1</v>
      </c>
      <c r="O10" s="26">
        <v>1</v>
      </c>
      <c r="P10" s="232">
        <v>2</v>
      </c>
      <c r="Q10" s="25">
        <v>0</v>
      </c>
      <c r="R10" s="26">
        <v>0</v>
      </c>
      <c r="S10" s="26">
        <v>1</v>
      </c>
      <c r="T10" s="26">
        <v>0</v>
      </c>
      <c r="U10" s="232">
        <v>1</v>
      </c>
      <c r="W10" s="20"/>
      <c r="X10" s="20"/>
      <c r="Y10" s="20"/>
    </row>
    <row r="11" spans="1:25">
      <c r="A11" s="17" t="s">
        <v>44</v>
      </c>
      <c r="B11" s="374">
        <v>2017</v>
      </c>
      <c r="C11" s="374">
        <v>1594</v>
      </c>
      <c r="D11" s="374">
        <v>2017</v>
      </c>
      <c r="E11" s="373">
        <v>1591</v>
      </c>
      <c r="F11" s="373">
        <v>7219</v>
      </c>
      <c r="G11" s="374">
        <v>1832</v>
      </c>
      <c r="H11" s="374">
        <v>1734</v>
      </c>
      <c r="I11" s="374">
        <v>1801</v>
      </c>
      <c r="J11" s="374">
        <v>1636</v>
      </c>
      <c r="K11" s="375">
        <v>7003</v>
      </c>
      <c r="L11" s="35">
        <v>1269</v>
      </c>
      <c r="M11" s="374">
        <v>1307</v>
      </c>
      <c r="N11" s="374">
        <v>1646</v>
      </c>
      <c r="O11" s="374">
        <v>1599</v>
      </c>
      <c r="P11" s="375">
        <v>5821</v>
      </c>
      <c r="Q11" s="35">
        <v>1592</v>
      </c>
      <c r="R11" s="374">
        <v>1458</v>
      </c>
      <c r="S11" s="374">
        <v>1598</v>
      </c>
      <c r="T11" s="374">
        <v>1392</v>
      </c>
      <c r="U11" s="375">
        <v>6040</v>
      </c>
      <c r="W11" s="20"/>
      <c r="X11" s="20"/>
      <c r="Y11" s="20"/>
    </row>
    <row r="12" spans="1:25">
      <c r="A12" s="17"/>
      <c r="B12" s="22"/>
      <c r="C12" s="19"/>
      <c r="D12" s="19"/>
      <c r="E12" s="340"/>
      <c r="F12" s="340"/>
      <c r="G12" s="22"/>
      <c r="H12" s="22"/>
      <c r="I12" s="22"/>
      <c r="J12" s="22"/>
      <c r="K12" s="231"/>
      <c r="L12" s="21"/>
      <c r="M12" s="22"/>
      <c r="N12" s="22"/>
      <c r="O12" s="22"/>
      <c r="P12" s="231"/>
      <c r="Q12" s="21"/>
      <c r="R12" s="22"/>
      <c r="S12" s="22"/>
      <c r="T12" s="22"/>
      <c r="U12" s="231"/>
      <c r="W12" s="20"/>
      <c r="X12" s="20"/>
      <c r="Y12" s="20"/>
    </row>
    <row r="13" spans="1:25">
      <c r="A13" s="29" t="s">
        <v>13</v>
      </c>
      <c r="B13" s="31"/>
      <c r="C13" s="31"/>
      <c r="D13" s="31"/>
      <c r="E13" s="343"/>
      <c r="F13" s="343"/>
      <c r="G13" s="31"/>
      <c r="H13" s="31"/>
      <c r="I13" s="31"/>
      <c r="J13" s="31"/>
      <c r="K13" s="32"/>
      <c r="L13" s="30"/>
      <c r="M13" s="31"/>
      <c r="N13" s="31"/>
      <c r="O13" s="31"/>
      <c r="P13" s="32"/>
      <c r="Q13" s="30"/>
      <c r="R13" s="31"/>
      <c r="S13" s="31"/>
      <c r="T13" s="31"/>
      <c r="U13" s="32"/>
    </row>
    <row r="14" spans="1:25">
      <c r="A14" s="17" t="s">
        <v>14</v>
      </c>
      <c r="B14" s="33"/>
      <c r="C14" s="33"/>
      <c r="D14" s="33"/>
      <c r="E14" s="344"/>
      <c r="F14" s="344"/>
      <c r="G14" s="33"/>
      <c r="H14" s="33"/>
      <c r="I14" s="33"/>
      <c r="J14" s="33"/>
      <c r="K14" s="233"/>
      <c r="L14" s="21"/>
      <c r="M14" s="33"/>
      <c r="N14" s="33"/>
      <c r="O14" s="33"/>
      <c r="P14" s="233"/>
      <c r="Q14" s="21"/>
      <c r="R14" s="33"/>
      <c r="S14" s="33"/>
      <c r="T14" s="33"/>
      <c r="U14" s="233"/>
    </row>
    <row r="15" spans="1:25">
      <c r="A15" s="17" t="s">
        <v>15</v>
      </c>
      <c r="B15" s="22">
        <v>621</v>
      </c>
      <c r="C15" s="22">
        <v>484</v>
      </c>
      <c r="D15" s="22">
        <v>607</v>
      </c>
      <c r="E15" s="341">
        <v>496</v>
      </c>
      <c r="F15" s="341">
        <v>2208</v>
      </c>
      <c r="G15" s="22">
        <v>540</v>
      </c>
      <c r="H15" s="22">
        <v>522</v>
      </c>
      <c r="I15" s="22">
        <v>567</v>
      </c>
      <c r="J15" s="22">
        <v>529</v>
      </c>
      <c r="K15" s="231">
        <v>2158</v>
      </c>
      <c r="L15" s="21">
        <v>392</v>
      </c>
      <c r="M15" s="22">
        <v>419</v>
      </c>
      <c r="N15" s="22">
        <v>504</v>
      </c>
      <c r="O15" s="22">
        <v>486</v>
      </c>
      <c r="P15" s="231">
        <v>1801</v>
      </c>
      <c r="Q15" s="21">
        <v>476</v>
      </c>
      <c r="R15" s="22">
        <v>450</v>
      </c>
      <c r="S15" s="22">
        <v>477</v>
      </c>
      <c r="T15" s="22">
        <v>432</v>
      </c>
      <c r="U15" s="231">
        <v>1835</v>
      </c>
      <c r="W15" s="20"/>
      <c r="X15" s="20"/>
      <c r="Y15" s="20"/>
    </row>
    <row r="16" spans="1:25">
      <c r="A16" s="17" t="s">
        <v>16</v>
      </c>
      <c r="B16" s="22">
        <v>501</v>
      </c>
      <c r="C16" s="22">
        <v>413</v>
      </c>
      <c r="D16" s="22">
        <v>449</v>
      </c>
      <c r="E16" s="341">
        <v>434</v>
      </c>
      <c r="F16" s="341">
        <v>1797</v>
      </c>
      <c r="G16" s="22">
        <v>398</v>
      </c>
      <c r="H16" s="22">
        <v>391</v>
      </c>
      <c r="I16" s="22">
        <v>425</v>
      </c>
      <c r="J16" s="22">
        <v>428</v>
      </c>
      <c r="K16" s="231">
        <v>1642</v>
      </c>
      <c r="L16" s="21">
        <v>287</v>
      </c>
      <c r="M16" s="22">
        <v>271</v>
      </c>
      <c r="N16" s="22">
        <v>330</v>
      </c>
      <c r="O16" s="22">
        <v>359</v>
      </c>
      <c r="P16" s="231">
        <v>1247</v>
      </c>
      <c r="Q16" s="21">
        <v>320</v>
      </c>
      <c r="R16" s="22">
        <v>311</v>
      </c>
      <c r="S16" s="22">
        <v>311</v>
      </c>
      <c r="T16" s="22">
        <v>303</v>
      </c>
      <c r="U16" s="231">
        <v>1245</v>
      </c>
      <c r="W16" s="20"/>
      <c r="X16" s="20"/>
      <c r="Y16" s="20"/>
    </row>
    <row r="17" spans="1:25">
      <c r="A17" s="17" t="s">
        <v>17</v>
      </c>
      <c r="B17" s="26">
        <v>567</v>
      </c>
      <c r="C17" s="26">
        <v>464</v>
      </c>
      <c r="D17" s="26">
        <v>526</v>
      </c>
      <c r="E17" s="342">
        <v>437</v>
      </c>
      <c r="F17" s="342">
        <v>1994</v>
      </c>
      <c r="G17" s="26">
        <v>490</v>
      </c>
      <c r="H17" s="26">
        <v>490</v>
      </c>
      <c r="I17" s="26">
        <v>520</v>
      </c>
      <c r="J17" s="26">
        <v>503</v>
      </c>
      <c r="K17" s="232">
        <v>2003</v>
      </c>
      <c r="L17" s="21">
        <v>375</v>
      </c>
      <c r="M17" s="26">
        <v>387</v>
      </c>
      <c r="N17" s="26">
        <v>453</v>
      </c>
      <c r="O17" s="26">
        <v>450</v>
      </c>
      <c r="P17" s="232">
        <v>1665</v>
      </c>
      <c r="Q17" s="21">
        <v>434</v>
      </c>
      <c r="R17" s="26">
        <v>424</v>
      </c>
      <c r="S17" s="26">
        <v>447</v>
      </c>
      <c r="T17" s="26">
        <v>412</v>
      </c>
      <c r="U17" s="232">
        <v>1717</v>
      </c>
      <c r="W17" s="20"/>
      <c r="X17" s="20"/>
      <c r="Y17" s="20"/>
    </row>
    <row r="18" spans="1:25">
      <c r="A18" s="17" t="s">
        <v>113</v>
      </c>
      <c r="B18" s="22">
        <v>1689</v>
      </c>
      <c r="C18" s="22">
        <v>1361</v>
      </c>
      <c r="D18" s="22">
        <v>1582</v>
      </c>
      <c r="E18" s="341">
        <v>1367</v>
      </c>
      <c r="F18" s="341">
        <v>5999</v>
      </c>
      <c r="G18" s="22">
        <v>1428</v>
      </c>
      <c r="H18" s="22">
        <v>1403</v>
      </c>
      <c r="I18" s="22">
        <v>1512</v>
      </c>
      <c r="J18" s="22">
        <v>1460</v>
      </c>
      <c r="K18" s="231">
        <v>5803</v>
      </c>
      <c r="L18" s="34">
        <v>1054</v>
      </c>
      <c r="M18" s="22">
        <v>1077</v>
      </c>
      <c r="N18" s="22">
        <v>1287</v>
      </c>
      <c r="O18" s="22">
        <v>1295</v>
      </c>
      <c r="P18" s="231">
        <v>4713</v>
      </c>
      <c r="Q18" s="34">
        <v>1230</v>
      </c>
      <c r="R18" s="22">
        <v>1185</v>
      </c>
      <c r="S18" s="22">
        <v>1235</v>
      </c>
      <c r="T18" s="22">
        <v>1147</v>
      </c>
      <c r="U18" s="231">
        <v>4797</v>
      </c>
      <c r="W18" s="20"/>
      <c r="X18" s="20"/>
      <c r="Y18" s="20"/>
    </row>
    <row r="19" spans="1:25">
      <c r="A19" s="17"/>
      <c r="B19" s="22"/>
      <c r="C19" s="22"/>
      <c r="D19" s="22"/>
      <c r="E19" s="341"/>
      <c r="F19" s="341"/>
      <c r="G19" s="22"/>
      <c r="H19" s="22"/>
      <c r="I19" s="22"/>
      <c r="J19" s="22"/>
      <c r="K19" s="231"/>
      <c r="L19" s="21"/>
      <c r="M19" s="22"/>
      <c r="N19" s="22"/>
      <c r="O19" s="22"/>
      <c r="P19" s="231"/>
      <c r="Q19" s="21"/>
      <c r="R19" s="22"/>
      <c r="S19" s="22"/>
      <c r="T19" s="22"/>
      <c r="U19" s="231"/>
      <c r="W19" s="20"/>
      <c r="X19" s="20"/>
      <c r="Y19" s="20"/>
    </row>
    <row r="20" spans="1:25">
      <c r="A20" s="17" t="s">
        <v>4</v>
      </c>
      <c r="B20" s="22">
        <v>65</v>
      </c>
      <c r="C20" s="22">
        <v>63</v>
      </c>
      <c r="D20" s="22">
        <v>63</v>
      </c>
      <c r="E20" s="341">
        <v>63</v>
      </c>
      <c r="F20" s="341">
        <v>254</v>
      </c>
      <c r="G20" s="22">
        <v>55</v>
      </c>
      <c r="H20" s="22">
        <v>58</v>
      </c>
      <c r="I20" s="22">
        <v>62</v>
      </c>
      <c r="J20" s="22">
        <v>65</v>
      </c>
      <c r="K20" s="231">
        <v>240</v>
      </c>
      <c r="L20" s="21">
        <v>46</v>
      </c>
      <c r="M20" s="22">
        <v>42</v>
      </c>
      <c r="N20" s="22">
        <v>50</v>
      </c>
      <c r="O20" s="22">
        <v>62</v>
      </c>
      <c r="P20" s="231">
        <v>200</v>
      </c>
      <c r="Q20" s="21">
        <v>49</v>
      </c>
      <c r="R20" s="22">
        <v>49</v>
      </c>
      <c r="S20" s="22">
        <v>50</v>
      </c>
      <c r="T20" s="22">
        <v>59</v>
      </c>
      <c r="U20" s="231">
        <v>207</v>
      </c>
      <c r="W20" s="20"/>
      <c r="X20" s="20"/>
      <c r="Y20" s="20"/>
    </row>
    <row r="21" spans="1:25">
      <c r="A21" s="17" t="s">
        <v>45</v>
      </c>
      <c r="B21" s="22">
        <v>9</v>
      </c>
      <c r="C21" s="22">
        <v>6</v>
      </c>
      <c r="D21" s="22">
        <v>8</v>
      </c>
      <c r="E21" s="341">
        <v>6</v>
      </c>
      <c r="F21" s="341">
        <v>29</v>
      </c>
      <c r="G21" s="22">
        <v>16</v>
      </c>
      <c r="H21" s="22">
        <v>15</v>
      </c>
      <c r="I21" s="22">
        <v>16</v>
      </c>
      <c r="J21" s="22">
        <v>12</v>
      </c>
      <c r="K21" s="231">
        <v>59</v>
      </c>
      <c r="L21" s="21">
        <v>16</v>
      </c>
      <c r="M21" s="22">
        <v>16</v>
      </c>
      <c r="N21" s="22">
        <v>16</v>
      </c>
      <c r="O21" s="22">
        <v>14</v>
      </c>
      <c r="P21" s="231">
        <v>62</v>
      </c>
      <c r="Q21" s="21">
        <v>19</v>
      </c>
      <c r="R21" s="22">
        <v>16</v>
      </c>
      <c r="S21" s="22">
        <v>18</v>
      </c>
      <c r="T21" s="22">
        <v>16</v>
      </c>
      <c r="U21" s="231">
        <v>69</v>
      </c>
      <c r="W21" s="20"/>
      <c r="X21" s="20"/>
      <c r="Y21" s="20"/>
    </row>
    <row r="22" spans="1:25" ht="31">
      <c r="A22" s="24" t="s">
        <v>111</v>
      </c>
      <c r="B22" s="22">
        <v>8</v>
      </c>
      <c r="C22" s="22">
        <v>6</v>
      </c>
      <c r="D22" s="22">
        <v>8</v>
      </c>
      <c r="E22" s="341">
        <v>8</v>
      </c>
      <c r="F22" s="341">
        <v>30</v>
      </c>
      <c r="G22" s="22">
        <v>15</v>
      </c>
      <c r="H22" s="22">
        <v>14</v>
      </c>
      <c r="I22" s="22">
        <v>16</v>
      </c>
      <c r="J22" s="22">
        <v>13</v>
      </c>
      <c r="K22" s="231">
        <v>58</v>
      </c>
      <c r="L22" s="21">
        <v>16</v>
      </c>
      <c r="M22" s="22">
        <v>15</v>
      </c>
      <c r="N22" s="22">
        <v>16</v>
      </c>
      <c r="O22" s="22">
        <v>14</v>
      </c>
      <c r="P22" s="231">
        <v>61</v>
      </c>
      <c r="Q22" s="21">
        <v>17</v>
      </c>
      <c r="R22" s="22">
        <v>15</v>
      </c>
      <c r="S22" s="22">
        <v>16</v>
      </c>
      <c r="T22" s="22">
        <v>16</v>
      </c>
      <c r="U22" s="231">
        <v>64</v>
      </c>
      <c r="W22" s="20"/>
      <c r="X22" s="20"/>
      <c r="Y22" s="20"/>
    </row>
    <row r="23" spans="1:25">
      <c r="A23" s="24" t="s">
        <v>96</v>
      </c>
      <c r="B23" s="22">
        <v>1</v>
      </c>
      <c r="C23" s="22">
        <v>2</v>
      </c>
      <c r="D23" s="22">
        <v>1</v>
      </c>
      <c r="E23" s="341">
        <v>3</v>
      </c>
      <c r="F23" s="341">
        <v>7</v>
      </c>
      <c r="G23" s="22">
        <v>0</v>
      </c>
      <c r="H23" s="22">
        <v>1</v>
      </c>
      <c r="I23" s="22">
        <v>2</v>
      </c>
      <c r="J23" s="22">
        <v>1</v>
      </c>
      <c r="K23" s="231">
        <v>4</v>
      </c>
      <c r="L23" s="21">
        <v>0</v>
      </c>
      <c r="M23" s="22">
        <v>0</v>
      </c>
      <c r="N23" s="22">
        <v>0</v>
      </c>
      <c r="O23" s="22">
        <v>1</v>
      </c>
      <c r="P23" s="231">
        <v>1</v>
      </c>
      <c r="Q23" s="21">
        <v>0</v>
      </c>
      <c r="R23" s="22">
        <v>0</v>
      </c>
      <c r="S23" s="22">
        <v>0</v>
      </c>
      <c r="T23" s="22">
        <v>1</v>
      </c>
      <c r="U23" s="231">
        <v>1</v>
      </c>
      <c r="W23" s="20"/>
      <c r="X23" s="20"/>
      <c r="Y23" s="20"/>
    </row>
    <row r="24" spans="1:25">
      <c r="A24" s="17" t="s">
        <v>157</v>
      </c>
      <c r="B24" s="22">
        <v>-1</v>
      </c>
      <c r="C24" s="22">
        <v>9</v>
      </c>
      <c r="D24" s="22">
        <v>3</v>
      </c>
      <c r="E24" s="341">
        <v>5</v>
      </c>
      <c r="F24" s="341">
        <v>16</v>
      </c>
      <c r="G24" s="22">
        <v>0</v>
      </c>
      <c r="H24" s="22">
        <v>6</v>
      </c>
      <c r="I24" s="22">
        <v>1</v>
      </c>
      <c r="J24" s="22">
        <v>13</v>
      </c>
      <c r="K24" s="231">
        <v>20</v>
      </c>
      <c r="L24" s="21">
        <v>1</v>
      </c>
      <c r="M24" s="22">
        <v>10</v>
      </c>
      <c r="N24" s="22">
        <v>1</v>
      </c>
      <c r="O24" s="22">
        <v>13</v>
      </c>
      <c r="P24" s="231">
        <v>25</v>
      </c>
      <c r="Q24" s="21">
        <v>7</v>
      </c>
      <c r="R24" s="22">
        <v>0</v>
      </c>
      <c r="S24" s="22">
        <v>0</v>
      </c>
      <c r="T24" s="22">
        <v>2</v>
      </c>
      <c r="U24" s="231">
        <v>9</v>
      </c>
      <c r="W24" s="20"/>
      <c r="X24" s="20"/>
      <c r="Y24" s="20"/>
    </row>
    <row r="25" spans="1:25">
      <c r="A25" s="17" t="s">
        <v>139</v>
      </c>
      <c r="B25" s="26">
        <v>26</v>
      </c>
      <c r="C25" s="26">
        <v>25</v>
      </c>
      <c r="D25" s="26">
        <v>24</v>
      </c>
      <c r="E25" s="342">
        <v>22</v>
      </c>
      <c r="F25" s="342">
        <v>97</v>
      </c>
      <c r="G25" s="26">
        <v>-9</v>
      </c>
      <c r="H25" s="26">
        <v>-3</v>
      </c>
      <c r="I25" s="26">
        <v>-4</v>
      </c>
      <c r="J25" s="26">
        <v>8</v>
      </c>
      <c r="K25" s="232">
        <v>-8</v>
      </c>
      <c r="L25" s="21">
        <v>-17</v>
      </c>
      <c r="M25" s="26">
        <v>-12</v>
      </c>
      <c r="N25" s="26">
        <v>-10</v>
      </c>
      <c r="O25" s="26">
        <v>-3</v>
      </c>
      <c r="P25" s="232">
        <v>-42</v>
      </c>
      <c r="Q25" s="21">
        <v>-18</v>
      </c>
      <c r="R25" s="26">
        <v>-12</v>
      </c>
      <c r="S25" s="26">
        <v>-16</v>
      </c>
      <c r="T25" s="26">
        <v>-10</v>
      </c>
      <c r="U25" s="232">
        <v>-56</v>
      </c>
      <c r="W25" s="20"/>
      <c r="X25" s="20"/>
      <c r="Y25" s="20"/>
    </row>
    <row r="26" spans="1:25">
      <c r="A26" s="17" t="s">
        <v>158</v>
      </c>
      <c r="B26" s="26">
        <v>1797</v>
      </c>
      <c r="C26" s="26">
        <v>1472</v>
      </c>
      <c r="D26" s="26">
        <v>1689</v>
      </c>
      <c r="E26" s="342">
        <v>1474</v>
      </c>
      <c r="F26" s="342">
        <v>6432</v>
      </c>
      <c r="G26" s="26">
        <v>1505</v>
      </c>
      <c r="H26" s="26">
        <v>1494</v>
      </c>
      <c r="I26" s="26">
        <v>1605</v>
      </c>
      <c r="J26" s="26">
        <v>1572</v>
      </c>
      <c r="K26" s="232">
        <v>6176</v>
      </c>
      <c r="L26" s="35">
        <v>1116</v>
      </c>
      <c r="M26" s="26">
        <v>1148</v>
      </c>
      <c r="N26" s="26">
        <v>1360</v>
      </c>
      <c r="O26" s="26">
        <v>1396</v>
      </c>
      <c r="P26" s="232">
        <v>5020</v>
      </c>
      <c r="Q26" s="35">
        <v>1304</v>
      </c>
      <c r="R26" s="26">
        <v>1253</v>
      </c>
      <c r="S26" s="26">
        <v>1303</v>
      </c>
      <c r="T26" s="26">
        <v>1231</v>
      </c>
      <c r="U26" s="232">
        <v>5091</v>
      </c>
      <c r="W26" s="20"/>
      <c r="X26" s="20"/>
      <c r="Y26" s="20"/>
    </row>
    <row r="27" spans="1:25">
      <c r="A27" s="17"/>
      <c r="B27" s="22"/>
      <c r="C27" s="22"/>
      <c r="D27" s="22"/>
      <c r="E27" s="341"/>
      <c r="F27" s="341"/>
      <c r="G27" s="22"/>
      <c r="H27" s="22"/>
      <c r="I27" s="22"/>
      <c r="J27" s="22"/>
      <c r="K27" s="231"/>
      <c r="L27" s="34"/>
      <c r="M27" s="22"/>
      <c r="N27" s="22"/>
      <c r="O27" s="22"/>
      <c r="P27" s="231"/>
      <c r="Q27" s="34"/>
      <c r="R27" s="22"/>
      <c r="S27" s="22"/>
      <c r="T27" s="22"/>
      <c r="U27" s="231"/>
      <c r="W27" s="20"/>
      <c r="X27" s="20"/>
      <c r="Y27" s="20"/>
    </row>
    <row r="28" spans="1:25" s="36" customFormat="1" ht="16" thickBot="1">
      <c r="A28" s="29" t="s">
        <v>20</v>
      </c>
      <c r="B28" s="370">
        <v>220</v>
      </c>
      <c r="C28" s="370">
        <v>122</v>
      </c>
      <c r="D28" s="370">
        <v>328</v>
      </c>
      <c r="E28" s="369">
        <v>117</v>
      </c>
      <c r="F28" s="369">
        <v>787</v>
      </c>
      <c r="G28" s="370">
        <v>327</v>
      </c>
      <c r="H28" s="370">
        <v>240</v>
      </c>
      <c r="I28" s="370">
        <v>196</v>
      </c>
      <c r="J28" s="370">
        <v>64</v>
      </c>
      <c r="K28" s="371">
        <v>827</v>
      </c>
      <c r="L28" s="372">
        <v>153</v>
      </c>
      <c r="M28" s="370">
        <v>159</v>
      </c>
      <c r="N28" s="370">
        <v>286</v>
      </c>
      <c r="O28" s="370">
        <v>203</v>
      </c>
      <c r="P28" s="371">
        <v>801</v>
      </c>
      <c r="Q28" s="372">
        <v>288</v>
      </c>
      <c r="R28" s="370">
        <v>205</v>
      </c>
      <c r="S28" s="370">
        <v>295</v>
      </c>
      <c r="T28" s="370">
        <v>161</v>
      </c>
      <c r="U28" s="371">
        <v>949</v>
      </c>
      <c r="W28" s="20"/>
      <c r="X28" s="20"/>
      <c r="Y28" s="20"/>
    </row>
    <row r="29" spans="1:25" ht="16" thickTop="1">
      <c r="B29" s="38"/>
      <c r="C29" s="38"/>
      <c r="D29" s="38"/>
      <c r="E29" s="345"/>
      <c r="F29" s="345"/>
      <c r="G29" s="38"/>
      <c r="H29" s="38"/>
      <c r="I29" s="38"/>
      <c r="J29" s="38"/>
      <c r="K29" s="234"/>
      <c r="L29" s="37"/>
      <c r="M29" s="38"/>
      <c r="N29" s="38"/>
      <c r="O29" s="38"/>
      <c r="P29" s="234"/>
      <c r="Q29" s="37"/>
      <c r="R29" s="38"/>
      <c r="S29" s="38"/>
      <c r="T29" s="38"/>
      <c r="U29" s="234"/>
    </row>
    <row r="30" spans="1:25">
      <c r="A30" s="17" t="s">
        <v>0</v>
      </c>
      <c r="B30" s="40">
        <v>1</v>
      </c>
      <c r="C30" s="40">
        <v>1</v>
      </c>
      <c r="D30" s="40">
        <v>1</v>
      </c>
      <c r="E30" s="346">
        <v>1</v>
      </c>
      <c r="F30" s="346">
        <v>1</v>
      </c>
      <c r="G30" s="40">
        <v>1</v>
      </c>
      <c r="H30" s="40">
        <v>1</v>
      </c>
      <c r="I30" s="40">
        <v>1</v>
      </c>
      <c r="J30" s="40">
        <v>1</v>
      </c>
      <c r="K30" s="235">
        <v>1</v>
      </c>
      <c r="L30" s="39">
        <v>1</v>
      </c>
      <c r="M30" s="40">
        <v>1</v>
      </c>
      <c r="N30" s="40">
        <v>1</v>
      </c>
      <c r="O30" s="40">
        <v>1</v>
      </c>
      <c r="P30" s="235">
        <v>1</v>
      </c>
      <c r="Q30" s="39">
        <v>1</v>
      </c>
      <c r="R30" s="40">
        <v>1</v>
      </c>
      <c r="S30" s="40">
        <v>1</v>
      </c>
      <c r="T30" s="40">
        <v>1</v>
      </c>
      <c r="U30" s="235">
        <v>1</v>
      </c>
    </row>
    <row r="31" spans="1:25">
      <c r="A31" s="17" t="s">
        <v>15</v>
      </c>
      <c r="B31" s="42">
        <v>31.2</v>
      </c>
      <c r="C31" s="42">
        <v>30.8</v>
      </c>
      <c r="D31" s="42">
        <v>30.5</v>
      </c>
      <c r="E31" s="347">
        <v>31.7</v>
      </c>
      <c r="F31" s="347">
        <v>31</v>
      </c>
      <c r="G31" s="42">
        <v>30.3</v>
      </c>
      <c r="H31" s="42">
        <v>30.9</v>
      </c>
      <c r="I31" s="42">
        <v>32.4</v>
      </c>
      <c r="J31" s="42">
        <v>33.200000000000003</v>
      </c>
      <c r="K31" s="236">
        <v>31.7</v>
      </c>
      <c r="L31" s="41">
        <v>32.1</v>
      </c>
      <c r="M31" s="42">
        <v>33.299999999999997</v>
      </c>
      <c r="N31" s="42">
        <v>31.6</v>
      </c>
      <c r="O31" s="42">
        <v>31.2</v>
      </c>
      <c r="P31" s="236">
        <v>32</v>
      </c>
      <c r="Q31" s="41">
        <v>30.9</v>
      </c>
      <c r="R31" s="42">
        <v>31.9</v>
      </c>
      <c r="S31" s="42">
        <v>30.9</v>
      </c>
      <c r="T31" s="42">
        <v>32.200000000000003</v>
      </c>
      <c r="U31" s="236">
        <v>31.4</v>
      </c>
    </row>
    <row r="32" spans="1:25">
      <c r="A32" s="17" t="s">
        <v>16</v>
      </c>
      <c r="B32" s="42">
        <v>25.2</v>
      </c>
      <c r="C32" s="42">
        <v>26.3</v>
      </c>
      <c r="D32" s="42">
        <v>22.5</v>
      </c>
      <c r="E32" s="347">
        <v>27.700000000000003</v>
      </c>
      <c r="F32" s="347">
        <v>25.2</v>
      </c>
      <c r="G32" s="42">
        <v>22.3</v>
      </c>
      <c r="H32" s="42">
        <v>23.2</v>
      </c>
      <c r="I32" s="42">
        <v>24.3</v>
      </c>
      <c r="J32" s="42">
        <v>26.8</v>
      </c>
      <c r="K32" s="236">
        <v>24.099999999999998</v>
      </c>
      <c r="L32" s="41">
        <v>23.5</v>
      </c>
      <c r="M32" s="42">
        <v>21.5</v>
      </c>
      <c r="N32" s="42">
        <v>20.7</v>
      </c>
      <c r="O32" s="42">
        <v>23.1</v>
      </c>
      <c r="P32" s="236">
        <v>22.1</v>
      </c>
      <c r="Q32" s="41">
        <v>20.8</v>
      </c>
      <c r="R32" s="42">
        <v>22</v>
      </c>
      <c r="S32" s="42">
        <v>20.100000000000001</v>
      </c>
      <c r="T32" s="42">
        <v>22.6</v>
      </c>
      <c r="U32" s="236">
        <v>21.3</v>
      </c>
    </row>
    <row r="33" spans="1:21">
      <c r="A33" s="17" t="s">
        <v>17</v>
      </c>
      <c r="B33" s="43">
        <v>28.4</v>
      </c>
      <c r="C33" s="43">
        <v>29.5</v>
      </c>
      <c r="D33" s="43">
        <v>26.400000000000002</v>
      </c>
      <c r="E33" s="348">
        <v>27.899999999999991</v>
      </c>
      <c r="F33" s="348">
        <v>28.099999999999991</v>
      </c>
      <c r="G33" s="43">
        <v>27.5</v>
      </c>
      <c r="H33" s="43">
        <v>29.1</v>
      </c>
      <c r="I33" s="43">
        <v>29.700000000000003</v>
      </c>
      <c r="J33" s="43">
        <v>31.399999999999995</v>
      </c>
      <c r="K33" s="238">
        <v>29.299999999999994</v>
      </c>
      <c r="L33" s="41">
        <v>30.8</v>
      </c>
      <c r="M33" s="43">
        <v>30.6</v>
      </c>
      <c r="N33" s="43">
        <v>28.3</v>
      </c>
      <c r="O33" s="43">
        <v>28.9</v>
      </c>
      <c r="P33" s="238">
        <v>29.6</v>
      </c>
      <c r="Q33" s="41">
        <v>28.3</v>
      </c>
      <c r="R33" s="43">
        <v>30</v>
      </c>
      <c r="S33" s="43">
        <v>28.9</v>
      </c>
      <c r="T33" s="43">
        <v>30.7</v>
      </c>
      <c r="U33" s="238">
        <v>29.5</v>
      </c>
    </row>
    <row r="34" spans="1:21">
      <c r="A34" s="8" t="s">
        <v>5</v>
      </c>
      <c r="B34" s="45">
        <v>0.152</v>
      </c>
      <c r="C34" s="45">
        <v>0.13400000000000001</v>
      </c>
      <c r="D34" s="45">
        <v>0.20599999999999999</v>
      </c>
      <c r="E34" s="349">
        <v>0.127</v>
      </c>
      <c r="F34" s="349">
        <v>0.157</v>
      </c>
      <c r="G34" s="45">
        <v>0.19900000000000001</v>
      </c>
      <c r="H34" s="45">
        <v>0.16800000000000001</v>
      </c>
      <c r="I34" s="45">
        <v>0.13600000000000001</v>
      </c>
      <c r="J34" s="45">
        <v>8.5999999999999993E-2</v>
      </c>
      <c r="K34" s="237">
        <v>0.14899999999999999</v>
      </c>
      <c r="L34" s="44">
        <v>0.13600000000000001</v>
      </c>
      <c r="M34" s="45">
        <v>0.14599999999999999</v>
      </c>
      <c r="N34" s="45">
        <v>0.19400000000000001</v>
      </c>
      <c r="O34" s="45">
        <v>0.16800000000000001</v>
      </c>
      <c r="P34" s="237">
        <v>0.16300000000000001</v>
      </c>
      <c r="Q34" s="44">
        <v>0.2</v>
      </c>
      <c r="R34" s="45">
        <v>0.161</v>
      </c>
      <c r="S34" s="45">
        <v>0.20100000000000001</v>
      </c>
      <c r="T34" s="45">
        <v>0.14499999999999999</v>
      </c>
      <c r="U34" s="237">
        <v>0.17799999999999999</v>
      </c>
    </row>
    <row r="35" spans="1:21">
      <c r="A35" s="8" t="s">
        <v>83</v>
      </c>
      <c r="B35" s="45">
        <v>0.111</v>
      </c>
      <c r="C35" s="45">
        <v>7.6999999999999999E-2</v>
      </c>
      <c r="D35" s="45">
        <v>0.16500000000000001</v>
      </c>
      <c r="E35" s="349">
        <v>7.3999999999999996E-2</v>
      </c>
      <c r="F35" s="349">
        <v>0.11</v>
      </c>
      <c r="G35" s="45">
        <v>0.183</v>
      </c>
      <c r="H35" s="45">
        <v>0.14226437462951985</v>
      </c>
      <c r="I35" s="45">
        <v>0.112</v>
      </c>
      <c r="J35" s="45">
        <v>4.1000000000000002E-2</v>
      </c>
      <c r="K35" s="237">
        <v>0.121</v>
      </c>
      <c r="L35" s="44">
        <v>0.126</v>
      </c>
      <c r="M35" s="45">
        <v>0.126</v>
      </c>
      <c r="N35" s="45">
        <v>0.17899999999999999</v>
      </c>
      <c r="O35" s="45">
        <v>0.13</v>
      </c>
      <c r="P35" s="237">
        <v>0.14199999999999999</v>
      </c>
      <c r="Q35" s="44">
        <v>0.187</v>
      </c>
      <c r="R35" s="45">
        <v>0.14499999999999999</v>
      </c>
      <c r="S35" s="45">
        <v>0.191</v>
      </c>
      <c r="T35" s="45">
        <v>0.12</v>
      </c>
      <c r="U35" s="237">
        <v>0.16200000000000001</v>
      </c>
    </row>
    <row r="36" spans="1:21" ht="12" customHeight="1">
      <c r="G36" s="46"/>
      <c r="H36" s="46"/>
      <c r="I36" s="46"/>
      <c r="J36" s="46"/>
      <c r="K36" s="46"/>
      <c r="L36" s="46"/>
      <c r="M36" s="46"/>
      <c r="N36" s="46"/>
      <c r="O36" s="46"/>
      <c r="P36" s="46"/>
      <c r="Q36" s="46"/>
      <c r="R36" s="46"/>
      <c r="S36" s="46"/>
      <c r="T36" s="46"/>
      <c r="U36" s="46"/>
    </row>
    <row r="37" spans="1:21" ht="33" customHeight="1">
      <c r="A37" s="442"/>
      <c r="B37" s="442"/>
      <c r="C37" s="442"/>
      <c r="D37" s="442"/>
      <c r="E37" s="442"/>
      <c r="F37" s="442"/>
      <c r="G37" s="442"/>
      <c r="H37" s="442"/>
      <c r="I37" s="442"/>
      <c r="J37" s="442"/>
      <c r="K37" s="442"/>
      <c r="L37" s="442"/>
      <c r="M37" s="442"/>
      <c r="N37" s="442"/>
      <c r="O37" s="442"/>
      <c r="P37" s="442"/>
      <c r="Q37" s="442"/>
      <c r="R37" s="442"/>
      <c r="S37" s="442"/>
      <c r="T37" s="442"/>
      <c r="U37" s="442"/>
    </row>
    <row r="38" spans="1:21" ht="15.65" customHeight="1">
      <c r="A38" s="423"/>
      <c r="B38" s="423"/>
      <c r="C38" s="423"/>
      <c r="D38" s="423"/>
      <c r="E38" s="423"/>
      <c r="F38" s="423"/>
      <c r="G38" s="423"/>
      <c r="H38" s="423"/>
      <c r="I38" s="423"/>
      <c r="J38" s="423"/>
      <c r="K38" s="423"/>
      <c r="L38" s="423"/>
      <c r="M38" s="423"/>
      <c r="N38" s="423"/>
      <c r="O38" s="423"/>
      <c r="P38" s="423"/>
      <c r="Q38" s="423"/>
      <c r="R38" s="423"/>
      <c r="S38" s="423"/>
      <c r="T38" s="423"/>
      <c r="U38" s="423"/>
    </row>
    <row r="39" spans="1:21">
      <c r="A39" s="48"/>
      <c r="B39" s="48"/>
      <c r="C39" s="48"/>
      <c r="D39" s="48"/>
      <c r="E39" s="48"/>
      <c r="F39" s="48"/>
      <c r="G39" s="48"/>
      <c r="H39" s="48"/>
      <c r="I39" s="48"/>
      <c r="J39" s="48"/>
      <c r="K39" s="48"/>
      <c r="L39" s="48"/>
      <c r="M39" s="48"/>
      <c r="N39" s="48"/>
      <c r="O39" s="48"/>
      <c r="P39" s="48"/>
      <c r="Q39" s="48"/>
      <c r="R39" s="48"/>
      <c r="S39" s="48"/>
      <c r="T39" s="48"/>
      <c r="U39" s="48"/>
    </row>
    <row r="40" spans="1:21">
      <c r="A40" s="47"/>
      <c r="B40" s="47"/>
      <c r="C40" s="47"/>
      <c r="D40" s="47"/>
      <c r="E40" s="47"/>
      <c r="F40" s="47"/>
      <c r="G40" s="47"/>
      <c r="H40" s="47"/>
      <c r="I40" s="47"/>
      <c r="J40" s="47"/>
      <c r="K40" s="47"/>
      <c r="L40" s="47"/>
      <c r="M40" s="47"/>
      <c r="N40" s="47"/>
      <c r="O40" s="47"/>
      <c r="P40" s="47"/>
      <c r="Q40" s="47"/>
      <c r="R40" s="47"/>
      <c r="S40" s="47"/>
      <c r="T40" s="47"/>
      <c r="U40" s="47"/>
    </row>
  </sheetData>
  <mergeCells count="6">
    <mergeCell ref="A37:U37"/>
    <mergeCell ref="A38:U38"/>
    <mergeCell ref="Q4:U4"/>
    <mergeCell ref="L4:P4"/>
    <mergeCell ref="G4:K4"/>
    <mergeCell ref="B4:F4"/>
  </mergeCells>
  <phoneticPr fontId="14" type="noConversion"/>
  <conditionalFormatting sqref="Q13">
    <cfRule type="cellIs" dxfId="6" priority="9" operator="notEqual">
      <formula>0</formula>
    </cfRule>
  </conditionalFormatting>
  <conditionalFormatting sqref="R13:U13">
    <cfRule type="cellIs" dxfId="5" priority="11" operator="notEqual">
      <formula>0</formula>
    </cfRule>
  </conditionalFormatting>
  <conditionalFormatting sqref="L13">
    <cfRule type="cellIs" dxfId="4" priority="6" operator="notEqual">
      <formula>0</formula>
    </cfRule>
  </conditionalFormatting>
  <conditionalFormatting sqref="M13:P13">
    <cfRule type="cellIs" dxfId="3" priority="7" operator="notEqual">
      <formula>0</formula>
    </cfRule>
  </conditionalFormatting>
  <conditionalFormatting sqref="G13:K13">
    <cfRule type="cellIs" dxfId="2" priority="2" operator="notEqual">
      <formula>0</formula>
    </cfRule>
  </conditionalFormatting>
  <conditionalFormatting sqref="B13:F13">
    <cfRule type="cellIs" dxfId="1" priority="1" operator="notEqual">
      <formula>0</formula>
    </cfRule>
  </conditionalFormatting>
  <pageMargins left="0.7" right="0.7" top="0.75" bottom="0.75" header="0.3" footer="0.3"/>
  <pageSetup paperSize="9" scale="3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1"/>
  <sheetViews>
    <sheetView showGridLines="0" view="pageBreakPreview" zoomScale="70" zoomScaleNormal="90" zoomScaleSheetLayoutView="70" workbookViewId="0">
      <pane xSplit="1" ySplit="5" topLeftCell="B6" activePane="bottomRight" state="frozen"/>
      <selection activeCell="N14" sqref="N14"/>
      <selection pane="topRight" activeCell="N14" sqref="N14"/>
      <selection pane="bottomLeft" activeCell="N14" sqref="N14"/>
      <selection pane="bottomRight" activeCell="E13" sqref="E13"/>
    </sheetView>
  </sheetViews>
  <sheetFormatPr defaultColWidth="9.1796875" defaultRowHeight="15.5"/>
  <cols>
    <col min="1" max="1" width="50.54296875" style="110" bestFit="1" customWidth="1"/>
    <col min="2" max="21" width="14.81640625" style="110" customWidth="1"/>
    <col min="22" max="16384" width="9.1796875" style="49"/>
  </cols>
  <sheetData>
    <row r="1" spans="1:25" ht="15.75" customHeight="1">
      <c r="A1" s="9" t="s">
        <v>40</v>
      </c>
      <c r="B1" s="7"/>
      <c r="C1" s="7"/>
      <c r="D1" s="7"/>
      <c r="E1" s="7"/>
      <c r="F1" s="7"/>
      <c r="G1" s="149"/>
      <c r="H1" s="149"/>
      <c r="I1" s="149"/>
      <c r="J1" s="149"/>
      <c r="K1" s="149"/>
      <c r="L1" s="149"/>
      <c r="M1" s="149"/>
      <c r="N1" s="149"/>
      <c r="O1" s="149"/>
      <c r="P1" s="149"/>
      <c r="Q1" s="149"/>
      <c r="R1" s="149"/>
      <c r="S1" s="149"/>
      <c r="T1" s="149"/>
      <c r="U1" s="149"/>
    </row>
    <row r="2" spans="1:25">
      <c r="A2" s="9" t="s">
        <v>90</v>
      </c>
      <c r="B2" s="50"/>
      <c r="C2" s="50"/>
      <c r="D2" s="50"/>
      <c r="E2" s="50"/>
      <c r="F2" s="50"/>
      <c r="G2" s="50"/>
      <c r="H2" s="50"/>
      <c r="I2" s="50"/>
      <c r="J2" s="50"/>
      <c r="K2" s="50"/>
      <c r="L2" s="50"/>
      <c r="M2" s="50"/>
      <c r="N2" s="50"/>
      <c r="O2" s="50"/>
      <c r="P2" s="50"/>
      <c r="Q2" s="50"/>
      <c r="R2" s="50"/>
      <c r="S2" s="50"/>
      <c r="T2" s="50"/>
      <c r="U2" s="50"/>
    </row>
    <row r="3" spans="1:25">
      <c r="A3" s="9" t="s">
        <v>35</v>
      </c>
      <c r="B3" s="51"/>
      <c r="C3" s="51"/>
      <c r="D3" s="51"/>
      <c r="E3" s="51"/>
      <c r="F3" s="51"/>
      <c r="G3" s="51"/>
      <c r="H3" s="51"/>
      <c r="I3" s="51"/>
      <c r="J3" s="51"/>
      <c r="K3" s="51"/>
      <c r="L3" s="51"/>
      <c r="M3" s="51"/>
      <c r="N3" s="51"/>
      <c r="O3" s="51"/>
      <c r="P3" s="51"/>
      <c r="Q3" s="51"/>
      <c r="R3" s="51"/>
      <c r="S3" s="51"/>
      <c r="T3" s="51"/>
      <c r="U3" s="51"/>
    </row>
    <row r="4" spans="1:25">
      <c r="A4" s="52"/>
      <c r="B4" s="430">
        <v>2022</v>
      </c>
      <c r="C4" s="431"/>
      <c r="D4" s="431"/>
      <c r="E4" s="431"/>
      <c r="F4" s="432"/>
      <c r="G4" s="427">
        <v>2021</v>
      </c>
      <c r="H4" s="427"/>
      <c r="I4" s="427"/>
      <c r="J4" s="427"/>
      <c r="K4" s="428"/>
      <c r="L4" s="430">
        <v>2020</v>
      </c>
      <c r="M4" s="431"/>
      <c r="N4" s="431"/>
      <c r="O4" s="431"/>
      <c r="P4" s="432"/>
      <c r="Q4" s="425">
        <v>2019</v>
      </c>
      <c r="R4" s="425"/>
      <c r="S4" s="425"/>
      <c r="T4" s="425"/>
      <c r="U4" s="426"/>
    </row>
    <row r="5" spans="1:25" ht="30.5">
      <c r="A5" s="52"/>
      <c r="B5" s="11" t="s">
        <v>21</v>
      </c>
      <c r="C5" s="12" t="s">
        <v>22</v>
      </c>
      <c r="D5" s="12" t="s">
        <v>23</v>
      </c>
      <c r="E5" s="382" t="s">
        <v>24</v>
      </c>
      <c r="F5" s="400" t="s">
        <v>104</v>
      </c>
      <c r="G5" s="11" t="s">
        <v>21</v>
      </c>
      <c r="H5" s="12" t="s">
        <v>22</v>
      </c>
      <c r="I5" s="12" t="s">
        <v>23</v>
      </c>
      <c r="J5" s="12" t="s">
        <v>24</v>
      </c>
      <c r="K5" s="13" t="s">
        <v>104</v>
      </c>
      <c r="L5" s="53" t="s">
        <v>21</v>
      </c>
      <c r="M5" s="11" t="s">
        <v>22</v>
      </c>
      <c r="N5" s="11" t="s">
        <v>23</v>
      </c>
      <c r="O5" s="12" t="s">
        <v>24</v>
      </c>
      <c r="P5" s="13" t="s">
        <v>104</v>
      </c>
      <c r="Q5" s="53" t="s">
        <v>21</v>
      </c>
      <c r="R5" s="11" t="s">
        <v>22</v>
      </c>
      <c r="S5" s="11" t="s">
        <v>114</v>
      </c>
      <c r="T5" s="12" t="s">
        <v>24</v>
      </c>
      <c r="U5" s="13" t="s">
        <v>104</v>
      </c>
    </row>
    <row r="6" spans="1:25">
      <c r="A6" s="54" t="s">
        <v>12</v>
      </c>
      <c r="B6" s="54"/>
      <c r="C6" s="54"/>
      <c r="D6" s="54"/>
      <c r="E6" s="317"/>
      <c r="F6" s="317"/>
      <c r="G6" s="56"/>
      <c r="H6" s="56"/>
      <c r="I6" s="56"/>
      <c r="J6" s="56"/>
      <c r="K6" s="239"/>
      <c r="L6" s="55"/>
      <c r="M6" s="56"/>
      <c r="N6" s="56"/>
      <c r="O6" s="56"/>
      <c r="P6" s="239"/>
      <c r="Q6" s="55"/>
      <c r="R6" s="56"/>
      <c r="S6" s="56"/>
      <c r="T6" s="56"/>
      <c r="U6" s="239"/>
    </row>
    <row r="7" spans="1:25">
      <c r="A7" s="52" t="s">
        <v>0</v>
      </c>
      <c r="B7" s="58">
        <v>542</v>
      </c>
      <c r="C7" s="58">
        <v>443</v>
      </c>
      <c r="D7" s="58">
        <v>556</v>
      </c>
      <c r="E7" s="351">
        <v>398</v>
      </c>
      <c r="F7" s="351">
        <v>1939</v>
      </c>
      <c r="G7" s="58">
        <v>538</v>
      </c>
      <c r="H7" s="58">
        <v>533</v>
      </c>
      <c r="I7" s="58">
        <v>546</v>
      </c>
      <c r="J7" s="58">
        <v>475</v>
      </c>
      <c r="K7" s="59">
        <v>2092</v>
      </c>
      <c r="L7" s="57">
        <v>322</v>
      </c>
      <c r="M7" s="58">
        <v>422</v>
      </c>
      <c r="N7" s="58">
        <v>508</v>
      </c>
      <c r="O7" s="58">
        <v>469</v>
      </c>
      <c r="P7" s="59">
        <v>1721</v>
      </c>
      <c r="Q7" s="57">
        <v>541</v>
      </c>
      <c r="R7" s="58">
        <v>507</v>
      </c>
      <c r="S7" s="58">
        <v>540</v>
      </c>
      <c r="T7" s="58">
        <v>457</v>
      </c>
      <c r="U7" s="59">
        <v>2045</v>
      </c>
      <c r="W7" s="20"/>
      <c r="X7" s="20"/>
      <c r="Y7" s="20"/>
    </row>
    <row r="8" spans="1:25">
      <c r="A8" s="52" t="s">
        <v>37</v>
      </c>
      <c r="B8" s="77">
        <v>2</v>
      </c>
      <c r="C8" s="77">
        <v>2</v>
      </c>
      <c r="D8" s="77">
        <v>2</v>
      </c>
      <c r="E8" s="352">
        <v>1</v>
      </c>
      <c r="F8" s="352">
        <v>7</v>
      </c>
      <c r="G8" s="77">
        <v>2</v>
      </c>
      <c r="H8" s="77">
        <v>2</v>
      </c>
      <c r="I8" s="77">
        <v>2</v>
      </c>
      <c r="J8" s="77">
        <v>2</v>
      </c>
      <c r="K8" s="64">
        <v>8</v>
      </c>
      <c r="L8" s="60">
        <v>1</v>
      </c>
      <c r="M8" s="77">
        <v>1</v>
      </c>
      <c r="N8" s="77">
        <v>2</v>
      </c>
      <c r="O8" s="77">
        <v>1</v>
      </c>
      <c r="P8" s="64">
        <v>5</v>
      </c>
      <c r="Q8" s="60">
        <v>1</v>
      </c>
      <c r="R8" s="77">
        <v>1</v>
      </c>
      <c r="S8" s="77">
        <v>1</v>
      </c>
      <c r="T8" s="77">
        <v>1</v>
      </c>
      <c r="U8" s="64">
        <v>4</v>
      </c>
      <c r="W8" s="20"/>
      <c r="X8" s="20"/>
      <c r="Y8" s="20"/>
    </row>
    <row r="9" spans="1:25" ht="31">
      <c r="A9" s="52" t="s">
        <v>82</v>
      </c>
      <c r="B9" s="77">
        <v>1</v>
      </c>
      <c r="C9" s="77">
        <v>1</v>
      </c>
      <c r="D9" s="77">
        <v>1</v>
      </c>
      <c r="E9" s="352">
        <v>1</v>
      </c>
      <c r="F9" s="352">
        <v>4</v>
      </c>
      <c r="G9" s="77">
        <v>1</v>
      </c>
      <c r="H9" s="77">
        <v>2</v>
      </c>
      <c r="I9" s="77">
        <v>2</v>
      </c>
      <c r="J9" s="77">
        <v>1</v>
      </c>
      <c r="K9" s="64">
        <v>6</v>
      </c>
      <c r="L9" s="60">
        <v>1</v>
      </c>
      <c r="M9" s="77">
        <v>1</v>
      </c>
      <c r="N9" s="77">
        <v>1</v>
      </c>
      <c r="O9" s="77">
        <v>1</v>
      </c>
      <c r="P9" s="64">
        <v>4</v>
      </c>
      <c r="Q9" s="60">
        <v>1</v>
      </c>
      <c r="R9" s="77">
        <v>1</v>
      </c>
      <c r="S9" s="77">
        <v>1</v>
      </c>
      <c r="T9" s="77">
        <v>1</v>
      </c>
      <c r="U9" s="64">
        <v>4</v>
      </c>
      <c r="W9" s="20"/>
      <c r="X9" s="20"/>
      <c r="Y9" s="20"/>
    </row>
    <row r="10" spans="1:25">
      <c r="A10" s="52" t="s">
        <v>80</v>
      </c>
      <c r="B10" s="66">
        <v>2</v>
      </c>
      <c r="C10" s="66">
        <v>2</v>
      </c>
      <c r="D10" s="66">
        <v>2</v>
      </c>
      <c r="E10" s="353">
        <v>4</v>
      </c>
      <c r="F10" s="353">
        <v>10</v>
      </c>
      <c r="G10" s="66">
        <v>0</v>
      </c>
      <c r="H10" s="66">
        <v>1</v>
      </c>
      <c r="I10" s="66">
        <v>1</v>
      </c>
      <c r="J10" s="66">
        <v>1</v>
      </c>
      <c r="K10" s="223">
        <v>3</v>
      </c>
      <c r="L10" s="65">
        <v>0</v>
      </c>
      <c r="M10" s="66">
        <v>0</v>
      </c>
      <c r="N10" s="66">
        <v>0</v>
      </c>
      <c r="O10" s="66">
        <v>0</v>
      </c>
      <c r="P10" s="223">
        <v>0</v>
      </c>
      <c r="Q10" s="65">
        <v>0</v>
      </c>
      <c r="R10" s="66">
        <v>1</v>
      </c>
      <c r="S10" s="66">
        <v>0</v>
      </c>
      <c r="T10" s="66">
        <v>0</v>
      </c>
      <c r="U10" s="223">
        <v>1</v>
      </c>
      <c r="W10" s="20"/>
      <c r="X10" s="20"/>
      <c r="Y10" s="20"/>
    </row>
    <row r="11" spans="1:25">
      <c r="A11" s="52" t="s">
        <v>44</v>
      </c>
      <c r="B11" s="84">
        <v>547</v>
      </c>
      <c r="C11" s="84">
        <v>448</v>
      </c>
      <c r="D11" s="84">
        <v>561</v>
      </c>
      <c r="E11" s="354">
        <v>404</v>
      </c>
      <c r="F11" s="354">
        <v>1960</v>
      </c>
      <c r="G11" s="84">
        <v>541</v>
      </c>
      <c r="H11" s="84">
        <v>538</v>
      </c>
      <c r="I11" s="84">
        <v>551</v>
      </c>
      <c r="J11" s="84">
        <v>479</v>
      </c>
      <c r="K11" s="70">
        <v>2109</v>
      </c>
      <c r="L11" s="68">
        <v>324</v>
      </c>
      <c r="M11" s="84">
        <v>424</v>
      </c>
      <c r="N11" s="84">
        <v>511</v>
      </c>
      <c r="O11" s="84">
        <v>471</v>
      </c>
      <c r="P11" s="70">
        <v>1730</v>
      </c>
      <c r="Q11" s="68">
        <v>543</v>
      </c>
      <c r="R11" s="84">
        <v>510</v>
      </c>
      <c r="S11" s="84">
        <v>542</v>
      </c>
      <c r="T11" s="84">
        <v>459</v>
      </c>
      <c r="U11" s="70">
        <v>2054</v>
      </c>
      <c r="W11" s="20"/>
      <c r="X11" s="20"/>
      <c r="Y11" s="20"/>
    </row>
    <row r="12" spans="1:25" s="75" customFormat="1" ht="12" customHeight="1">
      <c r="A12" s="71"/>
      <c r="B12" s="314"/>
      <c r="C12" s="314"/>
      <c r="D12" s="314"/>
      <c r="E12" s="331"/>
      <c r="F12" s="331"/>
      <c r="G12" s="85"/>
      <c r="H12" s="85"/>
      <c r="I12" s="85"/>
      <c r="J12" s="85"/>
      <c r="K12" s="157"/>
      <c r="L12" s="72"/>
      <c r="M12" s="85"/>
      <c r="N12" s="85"/>
      <c r="O12" s="85"/>
      <c r="P12" s="157"/>
      <c r="Q12" s="72"/>
      <c r="R12" s="85"/>
      <c r="S12" s="85"/>
      <c r="T12" s="85"/>
      <c r="U12" s="157"/>
      <c r="W12" s="8"/>
      <c r="X12" s="8"/>
      <c r="Y12" s="8"/>
    </row>
    <row r="13" spans="1:25">
      <c r="A13" s="54" t="s">
        <v>13</v>
      </c>
      <c r="B13" s="74"/>
      <c r="C13" s="74"/>
      <c r="D13" s="74"/>
      <c r="E13" s="323"/>
      <c r="F13" s="323"/>
      <c r="G13" s="74"/>
      <c r="H13" s="74"/>
      <c r="I13" s="74"/>
      <c r="J13" s="74"/>
      <c r="K13" s="175"/>
      <c r="L13" s="76"/>
      <c r="M13" s="74"/>
      <c r="N13" s="74"/>
      <c r="O13" s="74"/>
      <c r="P13" s="175"/>
      <c r="Q13" s="76"/>
      <c r="R13" s="74"/>
      <c r="S13" s="74"/>
      <c r="T13" s="74"/>
      <c r="U13" s="175"/>
      <c r="W13" s="8"/>
      <c r="X13" s="8"/>
      <c r="Y13" s="8"/>
    </row>
    <row r="14" spans="1:25">
      <c r="A14" s="67" t="s">
        <v>14</v>
      </c>
      <c r="B14" s="74"/>
      <c r="C14" s="74"/>
      <c r="D14" s="74"/>
      <c r="E14" s="323"/>
      <c r="F14" s="323"/>
      <c r="G14" s="74"/>
      <c r="H14" s="74"/>
      <c r="I14" s="74"/>
      <c r="J14" s="74"/>
      <c r="K14" s="175"/>
      <c r="L14" s="76"/>
      <c r="M14" s="74"/>
      <c r="N14" s="74"/>
      <c r="O14" s="74"/>
      <c r="P14" s="175"/>
      <c r="Q14" s="76"/>
      <c r="R14" s="74"/>
      <c r="S14" s="74"/>
      <c r="T14" s="74"/>
      <c r="U14" s="175"/>
      <c r="W14" s="20"/>
      <c r="X14" s="20"/>
      <c r="Y14" s="20"/>
    </row>
    <row r="15" spans="1:25">
      <c r="A15" s="52" t="s">
        <v>15</v>
      </c>
      <c r="B15" s="77">
        <v>166</v>
      </c>
      <c r="C15" s="77">
        <v>139</v>
      </c>
      <c r="D15" s="77">
        <v>176</v>
      </c>
      <c r="E15" s="352">
        <v>131</v>
      </c>
      <c r="F15" s="352">
        <v>612</v>
      </c>
      <c r="G15" s="77">
        <v>160</v>
      </c>
      <c r="H15" s="77">
        <v>160</v>
      </c>
      <c r="I15" s="77">
        <v>173</v>
      </c>
      <c r="J15" s="77">
        <v>144</v>
      </c>
      <c r="K15" s="64">
        <v>637</v>
      </c>
      <c r="L15" s="60">
        <v>102</v>
      </c>
      <c r="M15" s="77">
        <v>134</v>
      </c>
      <c r="N15" s="77">
        <v>152</v>
      </c>
      <c r="O15" s="77">
        <v>141</v>
      </c>
      <c r="P15" s="64">
        <v>529</v>
      </c>
      <c r="Q15" s="60">
        <v>159</v>
      </c>
      <c r="R15" s="77">
        <v>155</v>
      </c>
      <c r="S15" s="77">
        <v>170</v>
      </c>
      <c r="T15" s="77">
        <v>149</v>
      </c>
      <c r="U15" s="64">
        <v>633</v>
      </c>
      <c r="W15" s="20"/>
      <c r="X15" s="20"/>
      <c r="Y15" s="20"/>
    </row>
    <row r="16" spans="1:25">
      <c r="A16" s="52" t="s">
        <v>16</v>
      </c>
      <c r="B16" s="77">
        <v>157</v>
      </c>
      <c r="C16" s="77">
        <v>131</v>
      </c>
      <c r="D16" s="77">
        <v>149</v>
      </c>
      <c r="E16" s="352">
        <v>135</v>
      </c>
      <c r="F16" s="352">
        <v>572</v>
      </c>
      <c r="G16" s="77">
        <v>143</v>
      </c>
      <c r="H16" s="77">
        <v>146</v>
      </c>
      <c r="I16" s="77">
        <v>161</v>
      </c>
      <c r="J16" s="77">
        <v>148</v>
      </c>
      <c r="K16" s="64">
        <v>598</v>
      </c>
      <c r="L16" s="60">
        <v>104</v>
      </c>
      <c r="M16" s="77">
        <v>111</v>
      </c>
      <c r="N16" s="77">
        <v>124</v>
      </c>
      <c r="O16" s="77">
        <v>132</v>
      </c>
      <c r="P16" s="64">
        <v>471</v>
      </c>
      <c r="Q16" s="60">
        <v>143</v>
      </c>
      <c r="R16" s="77">
        <v>137</v>
      </c>
      <c r="S16" s="77">
        <v>140</v>
      </c>
      <c r="T16" s="77">
        <v>129</v>
      </c>
      <c r="U16" s="64">
        <v>549</v>
      </c>
      <c r="W16" s="20"/>
      <c r="X16" s="20"/>
      <c r="Y16" s="20"/>
    </row>
    <row r="17" spans="1:25">
      <c r="A17" s="111" t="s">
        <v>17</v>
      </c>
      <c r="B17" s="69">
        <v>161</v>
      </c>
      <c r="C17" s="69">
        <v>135</v>
      </c>
      <c r="D17" s="69">
        <v>156</v>
      </c>
      <c r="E17" s="355">
        <v>125</v>
      </c>
      <c r="F17" s="355">
        <v>577</v>
      </c>
      <c r="G17" s="69">
        <v>153</v>
      </c>
      <c r="H17" s="69">
        <v>157</v>
      </c>
      <c r="I17" s="69">
        <v>168</v>
      </c>
      <c r="J17" s="69">
        <v>155</v>
      </c>
      <c r="K17" s="240">
        <v>633</v>
      </c>
      <c r="L17" s="78">
        <v>115</v>
      </c>
      <c r="M17" s="69">
        <v>130</v>
      </c>
      <c r="N17" s="69">
        <v>148</v>
      </c>
      <c r="O17" s="69">
        <v>147</v>
      </c>
      <c r="P17" s="240">
        <v>540</v>
      </c>
      <c r="Q17" s="78">
        <v>162</v>
      </c>
      <c r="R17" s="69">
        <v>157</v>
      </c>
      <c r="S17" s="69">
        <v>168</v>
      </c>
      <c r="T17" s="69">
        <v>149</v>
      </c>
      <c r="U17" s="240">
        <v>636</v>
      </c>
      <c r="W17" s="20"/>
      <c r="X17" s="20"/>
      <c r="Y17" s="20"/>
    </row>
    <row r="18" spans="1:25">
      <c r="A18" s="363" t="s">
        <v>113</v>
      </c>
      <c r="B18" s="383">
        <v>484</v>
      </c>
      <c r="C18" s="383">
        <v>405</v>
      </c>
      <c r="D18" s="383">
        <v>481</v>
      </c>
      <c r="E18" s="356">
        <v>391</v>
      </c>
      <c r="F18" s="356">
        <v>1761</v>
      </c>
      <c r="G18" s="80">
        <v>456</v>
      </c>
      <c r="H18" s="80">
        <v>463</v>
      </c>
      <c r="I18" s="80">
        <v>502</v>
      </c>
      <c r="J18" s="80">
        <v>447</v>
      </c>
      <c r="K18" s="81">
        <v>1868</v>
      </c>
      <c r="L18" s="79">
        <v>321</v>
      </c>
      <c r="M18" s="80">
        <v>375</v>
      </c>
      <c r="N18" s="80">
        <v>424</v>
      </c>
      <c r="O18" s="80">
        <v>420</v>
      </c>
      <c r="P18" s="81">
        <v>1540</v>
      </c>
      <c r="Q18" s="79">
        <v>464</v>
      </c>
      <c r="R18" s="80">
        <v>449</v>
      </c>
      <c r="S18" s="80">
        <v>478</v>
      </c>
      <c r="T18" s="80">
        <v>427</v>
      </c>
      <c r="U18" s="81">
        <v>1818</v>
      </c>
      <c r="W18" s="20"/>
      <c r="X18" s="20"/>
      <c r="Y18" s="20"/>
    </row>
    <row r="19" spans="1:25" s="75" customFormat="1" ht="12" customHeight="1">
      <c r="A19" s="71"/>
      <c r="B19" s="74"/>
      <c r="C19" s="74"/>
      <c r="D19" s="74"/>
      <c r="E19" s="323"/>
      <c r="F19" s="323"/>
      <c r="G19" s="74"/>
      <c r="H19" s="74"/>
      <c r="I19" s="74"/>
      <c r="J19" s="74"/>
      <c r="K19" s="175"/>
      <c r="L19" s="76"/>
      <c r="M19" s="74"/>
      <c r="N19" s="74"/>
      <c r="O19" s="74"/>
      <c r="P19" s="175"/>
      <c r="Q19" s="76"/>
      <c r="R19" s="74"/>
      <c r="S19" s="74"/>
      <c r="T19" s="74"/>
      <c r="U19" s="175"/>
      <c r="W19" s="20"/>
      <c r="X19" s="20"/>
      <c r="Y19" s="20"/>
    </row>
    <row r="20" spans="1:25">
      <c r="A20" s="52" t="s">
        <v>4</v>
      </c>
      <c r="B20" s="77">
        <v>29</v>
      </c>
      <c r="C20" s="77">
        <v>28</v>
      </c>
      <c r="D20" s="77">
        <v>27</v>
      </c>
      <c r="E20" s="352">
        <v>26</v>
      </c>
      <c r="F20" s="352">
        <v>110</v>
      </c>
      <c r="G20" s="77">
        <v>25</v>
      </c>
      <c r="H20" s="77">
        <v>28</v>
      </c>
      <c r="I20" s="77">
        <v>27</v>
      </c>
      <c r="J20" s="77">
        <v>31</v>
      </c>
      <c r="K20" s="64">
        <v>111</v>
      </c>
      <c r="L20" s="60">
        <v>24</v>
      </c>
      <c r="M20" s="77">
        <v>23</v>
      </c>
      <c r="N20" s="77">
        <v>24</v>
      </c>
      <c r="O20" s="77">
        <v>25</v>
      </c>
      <c r="P20" s="64">
        <v>96</v>
      </c>
      <c r="Q20" s="60">
        <v>24</v>
      </c>
      <c r="R20" s="77">
        <v>27</v>
      </c>
      <c r="S20" s="77">
        <v>25</v>
      </c>
      <c r="T20" s="77">
        <v>25</v>
      </c>
      <c r="U20" s="64">
        <v>101</v>
      </c>
      <c r="W20" s="20"/>
      <c r="X20" s="20"/>
      <c r="Y20" s="20"/>
    </row>
    <row r="21" spans="1:25">
      <c r="A21" s="52" t="s">
        <v>38</v>
      </c>
      <c r="B21" s="61">
        <v>1</v>
      </c>
      <c r="C21" s="61">
        <v>1</v>
      </c>
      <c r="D21" s="61">
        <v>1</v>
      </c>
      <c r="E21" s="357">
        <v>1</v>
      </c>
      <c r="F21" s="357">
        <v>4</v>
      </c>
      <c r="G21" s="61">
        <v>1</v>
      </c>
      <c r="H21" s="61">
        <v>1</v>
      </c>
      <c r="I21" s="61">
        <v>1</v>
      </c>
      <c r="J21" s="61">
        <v>1</v>
      </c>
      <c r="K21" s="82">
        <v>4</v>
      </c>
      <c r="L21" s="63">
        <v>1</v>
      </c>
      <c r="M21" s="61">
        <v>0</v>
      </c>
      <c r="N21" s="61">
        <v>1</v>
      </c>
      <c r="O21" s="61">
        <v>1</v>
      </c>
      <c r="P21" s="82">
        <v>3</v>
      </c>
      <c r="Q21" s="63">
        <v>1</v>
      </c>
      <c r="R21" s="61">
        <v>0</v>
      </c>
      <c r="S21" s="61">
        <v>1</v>
      </c>
      <c r="T21" s="61">
        <v>0</v>
      </c>
      <c r="U21" s="82">
        <v>2</v>
      </c>
      <c r="W21" s="20"/>
      <c r="X21" s="20"/>
      <c r="Y21" s="20"/>
    </row>
    <row r="22" spans="1:25" ht="31">
      <c r="A22" s="24" t="s">
        <v>108</v>
      </c>
      <c r="B22" s="61">
        <v>1</v>
      </c>
      <c r="C22" s="61">
        <v>1</v>
      </c>
      <c r="D22" s="61">
        <v>1</v>
      </c>
      <c r="E22" s="357">
        <v>0</v>
      </c>
      <c r="F22" s="357">
        <v>3</v>
      </c>
      <c r="G22" s="61">
        <v>1</v>
      </c>
      <c r="H22" s="61">
        <v>2</v>
      </c>
      <c r="I22" s="61">
        <v>2</v>
      </c>
      <c r="J22" s="61">
        <v>1</v>
      </c>
      <c r="K22" s="82">
        <v>6</v>
      </c>
      <c r="L22" s="63">
        <v>1</v>
      </c>
      <c r="M22" s="61">
        <v>1</v>
      </c>
      <c r="N22" s="61">
        <v>1</v>
      </c>
      <c r="O22" s="61">
        <v>1</v>
      </c>
      <c r="P22" s="82">
        <v>4</v>
      </c>
      <c r="Q22" s="63">
        <v>1</v>
      </c>
      <c r="R22" s="61">
        <v>1</v>
      </c>
      <c r="S22" s="61">
        <v>1</v>
      </c>
      <c r="T22" s="61">
        <v>1</v>
      </c>
      <c r="U22" s="82">
        <v>4</v>
      </c>
      <c r="W22" s="20"/>
      <c r="X22" s="20"/>
      <c r="Y22" s="20"/>
    </row>
    <row r="23" spans="1:25">
      <c r="A23" s="148" t="s">
        <v>96</v>
      </c>
      <c r="B23" s="61">
        <v>1</v>
      </c>
      <c r="C23" s="61">
        <v>2</v>
      </c>
      <c r="D23" s="61">
        <v>2</v>
      </c>
      <c r="E23" s="357">
        <v>3</v>
      </c>
      <c r="F23" s="357">
        <v>8</v>
      </c>
      <c r="G23" s="61">
        <v>0</v>
      </c>
      <c r="H23" s="61">
        <v>0</v>
      </c>
      <c r="I23" s="61">
        <v>1</v>
      </c>
      <c r="J23" s="61">
        <v>1</v>
      </c>
      <c r="K23" s="82">
        <v>2</v>
      </c>
      <c r="L23" s="63">
        <v>0</v>
      </c>
      <c r="M23" s="61">
        <v>0</v>
      </c>
      <c r="N23" s="61">
        <v>0</v>
      </c>
      <c r="O23" s="61">
        <v>0</v>
      </c>
      <c r="P23" s="82">
        <v>0</v>
      </c>
      <c r="Q23" s="63">
        <v>0</v>
      </c>
      <c r="R23" s="61">
        <v>1</v>
      </c>
      <c r="S23" s="61">
        <v>0</v>
      </c>
      <c r="T23" s="61">
        <v>0</v>
      </c>
      <c r="U23" s="82">
        <v>1</v>
      </c>
      <c r="W23" s="20"/>
      <c r="X23" s="20"/>
      <c r="Y23" s="20"/>
    </row>
    <row r="24" spans="1:25">
      <c r="A24" s="148" t="s">
        <v>159</v>
      </c>
      <c r="B24" s="61">
        <v>1</v>
      </c>
      <c r="C24" s="388" t="s">
        <v>161</v>
      </c>
      <c r="D24" s="388">
        <v>0</v>
      </c>
      <c r="E24" s="384">
        <v>3</v>
      </c>
      <c r="F24" s="384">
        <v>4</v>
      </c>
      <c r="G24" s="61">
        <v>-2</v>
      </c>
      <c r="H24" s="61">
        <v>5</v>
      </c>
      <c r="I24" s="61">
        <v>0</v>
      </c>
      <c r="J24" s="61">
        <v>4</v>
      </c>
      <c r="K24" s="82">
        <v>7</v>
      </c>
      <c r="L24" s="63">
        <v>5</v>
      </c>
      <c r="M24" s="61">
        <v>10</v>
      </c>
      <c r="N24" s="61">
        <v>0</v>
      </c>
      <c r="O24" s="61">
        <v>10</v>
      </c>
      <c r="P24" s="82">
        <v>25</v>
      </c>
      <c r="Q24" s="63">
        <v>3</v>
      </c>
      <c r="R24" s="61">
        <v>3</v>
      </c>
      <c r="S24" s="61">
        <v>-1</v>
      </c>
      <c r="T24" s="61">
        <v>9</v>
      </c>
      <c r="U24" s="82">
        <v>14</v>
      </c>
      <c r="W24" s="20"/>
      <c r="X24" s="20"/>
      <c r="Y24" s="20"/>
    </row>
    <row r="25" spans="1:25">
      <c r="A25" s="67" t="s">
        <v>158</v>
      </c>
      <c r="B25" s="84">
        <v>517</v>
      </c>
      <c r="C25" s="84">
        <v>437</v>
      </c>
      <c r="D25" s="84">
        <v>512</v>
      </c>
      <c r="E25" s="354">
        <v>424</v>
      </c>
      <c r="F25" s="354">
        <v>1890</v>
      </c>
      <c r="G25" s="84">
        <v>481</v>
      </c>
      <c r="H25" s="84">
        <v>499</v>
      </c>
      <c r="I25" s="84">
        <v>533</v>
      </c>
      <c r="J25" s="84">
        <v>485</v>
      </c>
      <c r="K25" s="70">
        <v>1998</v>
      </c>
      <c r="L25" s="68">
        <v>352</v>
      </c>
      <c r="M25" s="84">
        <v>409</v>
      </c>
      <c r="N25" s="84">
        <v>450</v>
      </c>
      <c r="O25" s="84">
        <v>457</v>
      </c>
      <c r="P25" s="70">
        <v>1668</v>
      </c>
      <c r="Q25" s="68">
        <v>493</v>
      </c>
      <c r="R25" s="84">
        <v>481</v>
      </c>
      <c r="S25" s="84">
        <v>504</v>
      </c>
      <c r="T25" s="84">
        <v>462</v>
      </c>
      <c r="U25" s="70">
        <v>1940</v>
      </c>
      <c r="W25" s="20"/>
      <c r="X25" s="20"/>
      <c r="Y25" s="20"/>
    </row>
    <row r="26" spans="1:25" s="75" customFormat="1" ht="12" customHeight="1">
      <c r="A26" s="71"/>
      <c r="B26" s="314"/>
      <c r="C26" s="314"/>
      <c r="D26" s="314"/>
      <c r="E26" s="331"/>
      <c r="F26" s="331"/>
      <c r="G26" s="85"/>
      <c r="H26" s="85"/>
      <c r="I26" s="85"/>
      <c r="K26" s="303"/>
      <c r="L26" s="72"/>
      <c r="M26" s="85"/>
      <c r="N26" s="85"/>
      <c r="O26" s="85"/>
      <c r="P26" s="157"/>
      <c r="Q26" s="72"/>
      <c r="R26" s="85"/>
      <c r="S26" s="85"/>
      <c r="T26" s="85"/>
      <c r="U26" s="157"/>
      <c r="W26" s="20"/>
      <c r="X26" s="20"/>
      <c r="Y26" s="20"/>
    </row>
    <row r="27" spans="1:25" s="90" customFormat="1" ht="16" thickBot="1">
      <c r="A27" s="86" t="s">
        <v>39</v>
      </c>
      <c r="B27" s="350">
        <v>30</v>
      </c>
      <c r="C27" s="350">
        <v>11</v>
      </c>
      <c r="D27" s="350">
        <v>49</v>
      </c>
      <c r="E27" s="358">
        <v>-20</v>
      </c>
      <c r="F27" s="358">
        <v>70</v>
      </c>
      <c r="G27" s="350">
        <v>60</v>
      </c>
      <c r="H27" s="88">
        <v>39</v>
      </c>
      <c r="I27" s="88">
        <v>18</v>
      </c>
      <c r="J27" s="88">
        <v>-6</v>
      </c>
      <c r="K27" s="89">
        <v>111</v>
      </c>
      <c r="L27" s="87">
        <v>-28</v>
      </c>
      <c r="M27" s="88">
        <v>15</v>
      </c>
      <c r="N27" s="88">
        <v>61</v>
      </c>
      <c r="O27" s="88">
        <v>14</v>
      </c>
      <c r="P27" s="89">
        <v>62</v>
      </c>
      <c r="Q27" s="87">
        <v>50</v>
      </c>
      <c r="R27" s="88">
        <v>29</v>
      </c>
      <c r="S27" s="88">
        <v>38</v>
      </c>
      <c r="T27" s="88">
        <v>-3</v>
      </c>
      <c r="U27" s="89">
        <v>114</v>
      </c>
      <c r="W27" s="20"/>
      <c r="X27" s="20"/>
      <c r="Y27" s="20"/>
    </row>
    <row r="28" spans="1:25" s="75" customFormat="1" ht="12" customHeight="1" thickTop="1">
      <c r="A28" s="71"/>
      <c r="B28" s="92"/>
      <c r="C28" s="92"/>
      <c r="D28" s="92"/>
      <c r="E28" s="359"/>
      <c r="F28" s="359"/>
      <c r="G28" s="92"/>
      <c r="H28" s="92"/>
      <c r="I28" s="92"/>
      <c r="J28" s="92"/>
      <c r="K28" s="241"/>
      <c r="L28" s="91"/>
      <c r="M28" s="92"/>
      <c r="N28" s="92"/>
      <c r="O28" s="92"/>
      <c r="P28" s="241"/>
      <c r="Q28" s="91"/>
      <c r="R28" s="92"/>
      <c r="S28" s="92"/>
      <c r="T28" s="92"/>
      <c r="U28" s="241"/>
      <c r="W28" s="20"/>
      <c r="X28" s="20"/>
      <c r="Y28" s="20"/>
    </row>
    <row r="29" spans="1:25" s="97" customFormat="1">
      <c r="A29" s="93" t="s">
        <v>0</v>
      </c>
      <c r="B29" s="95">
        <v>1</v>
      </c>
      <c r="C29" s="95">
        <v>1</v>
      </c>
      <c r="D29" s="95">
        <v>1</v>
      </c>
      <c r="E29" s="360">
        <v>1</v>
      </c>
      <c r="F29" s="360">
        <v>1</v>
      </c>
      <c r="G29" s="95">
        <v>1</v>
      </c>
      <c r="H29" s="95">
        <v>1</v>
      </c>
      <c r="I29" s="95">
        <v>1</v>
      </c>
      <c r="J29" s="95">
        <v>1</v>
      </c>
      <c r="K29" s="96">
        <v>1</v>
      </c>
      <c r="L29" s="94">
        <v>1</v>
      </c>
      <c r="M29" s="95">
        <v>1</v>
      </c>
      <c r="N29" s="95">
        <v>1</v>
      </c>
      <c r="O29" s="95">
        <v>1</v>
      </c>
      <c r="P29" s="96">
        <v>1</v>
      </c>
      <c r="Q29" s="94">
        <v>1</v>
      </c>
      <c r="R29" s="95">
        <v>1</v>
      </c>
      <c r="S29" s="95">
        <v>1</v>
      </c>
      <c r="T29" s="95">
        <v>1</v>
      </c>
      <c r="U29" s="96">
        <v>1</v>
      </c>
      <c r="W29" s="20"/>
      <c r="X29" s="20"/>
      <c r="Y29" s="20"/>
    </row>
    <row r="30" spans="1:25">
      <c r="A30" s="52" t="s">
        <v>1</v>
      </c>
      <c r="B30" s="99">
        <v>30.6</v>
      </c>
      <c r="C30" s="99">
        <v>31.4</v>
      </c>
      <c r="D30" s="99">
        <v>31.6</v>
      </c>
      <c r="E30" s="361">
        <v>32.9</v>
      </c>
      <c r="F30" s="361">
        <v>31.5</v>
      </c>
      <c r="G30" s="99">
        <v>29.8</v>
      </c>
      <c r="H30" s="99">
        <v>30.1</v>
      </c>
      <c r="I30" s="99">
        <v>31.5</v>
      </c>
      <c r="J30" s="99">
        <v>30.3</v>
      </c>
      <c r="K30" s="242">
        <v>30.4</v>
      </c>
      <c r="L30" s="98">
        <v>31.6</v>
      </c>
      <c r="M30" s="99">
        <v>31.8</v>
      </c>
      <c r="N30" s="99">
        <v>29.8</v>
      </c>
      <c r="O30" s="99">
        <v>30.3</v>
      </c>
      <c r="P30" s="242">
        <v>30.8</v>
      </c>
      <c r="Q30" s="98">
        <v>29.4</v>
      </c>
      <c r="R30" s="99">
        <v>30.7</v>
      </c>
      <c r="S30" s="99">
        <v>31.5</v>
      </c>
      <c r="T30" s="99">
        <v>32.4</v>
      </c>
      <c r="U30" s="242">
        <v>30.9</v>
      </c>
      <c r="W30" s="20"/>
      <c r="X30" s="20"/>
      <c r="Y30" s="20"/>
    </row>
    <row r="31" spans="1:25">
      <c r="A31" s="52" t="s">
        <v>2</v>
      </c>
      <c r="B31" s="99">
        <v>28.9</v>
      </c>
      <c r="C31" s="99">
        <v>29.5</v>
      </c>
      <c r="D31" s="99">
        <v>26.900000000000002</v>
      </c>
      <c r="E31" s="361">
        <v>33.900000000000006</v>
      </c>
      <c r="F31" s="361">
        <v>29.5</v>
      </c>
      <c r="G31" s="99">
        <v>26.4</v>
      </c>
      <c r="H31" s="99">
        <v>27.4</v>
      </c>
      <c r="I31" s="99">
        <v>29.5</v>
      </c>
      <c r="J31" s="99">
        <v>31.3</v>
      </c>
      <c r="K31" s="242">
        <v>28.599999999999998</v>
      </c>
      <c r="L31" s="98">
        <v>32.4</v>
      </c>
      <c r="M31" s="99">
        <v>26.1</v>
      </c>
      <c r="N31" s="99">
        <v>24.6</v>
      </c>
      <c r="O31" s="99">
        <v>28</v>
      </c>
      <c r="P31" s="242">
        <v>27.3</v>
      </c>
      <c r="Q31" s="98">
        <v>26.4</v>
      </c>
      <c r="R31" s="99">
        <v>27</v>
      </c>
      <c r="S31" s="99">
        <v>26</v>
      </c>
      <c r="T31" s="99">
        <v>28.2</v>
      </c>
      <c r="U31" s="242">
        <v>26.8</v>
      </c>
      <c r="W31" s="20"/>
      <c r="X31" s="20"/>
      <c r="Y31" s="20"/>
    </row>
    <row r="32" spans="1:25">
      <c r="A32" s="52" t="s">
        <v>3</v>
      </c>
      <c r="B32" s="99">
        <v>29.8</v>
      </c>
      <c r="C32" s="99">
        <v>30.5</v>
      </c>
      <c r="D32" s="99">
        <v>28.1</v>
      </c>
      <c r="E32" s="361">
        <v>31.299999999999994</v>
      </c>
      <c r="F32" s="361">
        <v>29.800000000000004</v>
      </c>
      <c r="G32" s="99">
        <v>28.5</v>
      </c>
      <c r="H32" s="99">
        <v>29.4</v>
      </c>
      <c r="I32" s="99">
        <v>30.800000000000004</v>
      </c>
      <c r="J32" s="99">
        <v>32.499999999999993</v>
      </c>
      <c r="K32" s="242">
        <v>30.300000000000004</v>
      </c>
      <c r="L32" s="98">
        <v>35.700000000000003</v>
      </c>
      <c r="M32" s="99">
        <v>30.9</v>
      </c>
      <c r="N32" s="99">
        <v>28.9</v>
      </c>
      <c r="O32" s="99">
        <v>31.3</v>
      </c>
      <c r="P32" s="242">
        <v>31.4</v>
      </c>
      <c r="Q32" s="98">
        <v>29.9</v>
      </c>
      <c r="R32" s="99">
        <v>31</v>
      </c>
      <c r="S32" s="99">
        <v>31.1</v>
      </c>
      <c r="T32" s="99">
        <v>32.700000000000003</v>
      </c>
      <c r="U32" s="242">
        <v>31.2</v>
      </c>
      <c r="V32" s="100"/>
      <c r="W32" s="20"/>
      <c r="X32" s="20"/>
      <c r="Y32" s="20"/>
    </row>
    <row r="33" spans="1:25">
      <c r="A33" s="93" t="s">
        <v>5</v>
      </c>
      <c r="B33" s="102">
        <v>0.107</v>
      </c>
      <c r="C33" s="102">
        <v>8.5999999999999993E-2</v>
      </c>
      <c r="D33" s="102">
        <v>0.13400000000000001</v>
      </c>
      <c r="E33" s="338">
        <v>1.9E-2</v>
      </c>
      <c r="F33" s="338">
        <v>9.1999999999999998E-2</v>
      </c>
      <c r="G33" s="102">
        <v>0.153</v>
      </c>
      <c r="H33" s="102">
        <v>0.13100000000000001</v>
      </c>
      <c r="I33" s="102">
        <v>8.2000000000000003E-2</v>
      </c>
      <c r="J33" s="102">
        <v>5.8999999999999997E-2</v>
      </c>
      <c r="K33" s="103">
        <v>0.107</v>
      </c>
      <c r="L33" s="101">
        <v>3.0000000000000001E-3</v>
      </c>
      <c r="M33" s="102">
        <v>0.112</v>
      </c>
      <c r="N33" s="102">
        <v>0.16700000000000001</v>
      </c>
      <c r="O33" s="102">
        <v>0.104</v>
      </c>
      <c r="P33" s="103">
        <v>0.105</v>
      </c>
      <c r="Q33" s="101">
        <v>0.14299999999999999</v>
      </c>
      <c r="R33" s="102">
        <v>0.113</v>
      </c>
      <c r="S33" s="102">
        <v>0.114</v>
      </c>
      <c r="T33" s="102">
        <v>6.7000000000000004E-2</v>
      </c>
      <c r="U33" s="103">
        <v>0.111</v>
      </c>
      <c r="W33" s="20"/>
      <c r="X33" s="20"/>
      <c r="Y33" s="20"/>
    </row>
    <row r="34" spans="1:25">
      <c r="A34" s="93" t="s">
        <v>83</v>
      </c>
      <c r="B34" s="102">
        <v>5.5E-2</v>
      </c>
      <c r="C34" s="102">
        <v>2.5000000000000001E-2</v>
      </c>
      <c r="D34" s="102">
        <v>8.7999999999999995E-2</v>
      </c>
      <c r="E34" s="304">
        <v>-0.05</v>
      </c>
      <c r="F34" s="338">
        <v>3.5999999999999997E-2</v>
      </c>
      <c r="G34" s="102">
        <v>0.111</v>
      </c>
      <c r="H34" s="102">
        <v>7.1999999999999995E-2</v>
      </c>
      <c r="I34" s="102">
        <v>3.5000000000000003E-2</v>
      </c>
      <c r="J34" s="304">
        <v>-1.4E-2</v>
      </c>
      <c r="K34" s="103">
        <v>5.2999999999999999E-2</v>
      </c>
      <c r="L34" s="245">
        <v>-8.6999999999999994E-2</v>
      </c>
      <c r="M34" s="102">
        <v>3.5999999999999997E-2</v>
      </c>
      <c r="N34" s="102">
        <v>0.12</v>
      </c>
      <c r="O34" s="102">
        <v>2.9000000000000001E-2</v>
      </c>
      <c r="P34" s="103">
        <v>3.5999999999999997E-2</v>
      </c>
      <c r="Q34" s="101">
        <v>9.1999999999999998E-2</v>
      </c>
      <c r="R34" s="102">
        <v>5.8000000000000003E-2</v>
      </c>
      <c r="S34" s="102">
        <v>7.0000000000000007E-2</v>
      </c>
      <c r="T34" s="104">
        <v>-6.0000000000000001E-3</v>
      </c>
      <c r="U34" s="103">
        <v>5.6000000000000001E-2</v>
      </c>
      <c r="W34" s="20"/>
      <c r="X34" s="20"/>
      <c r="Y34" s="20"/>
    </row>
    <row r="35" spans="1:25">
      <c r="A35" s="105"/>
      <c r="B35" s="58"/>
      <c r="C35" s="58"/>
      <c r="D35" s="58"/>
      <c r="E35" s="58"/>
      <c r="F35" s="58"/>
      <c r="G35" s="105"/>
      <c r="H35" s="105"/>
      <c r="I35" s="105"/>
      <c r="J35" s="105"/>
      <c r="K35" s="105"/>
      <c r="L35" s="105"/>
      <c r="M35" s="105"/>
      <c r="N35" s="105"/>
      <c r="O35" s="105"/>
      <c r="P35" s="105"/>
      <c r="Q35" s="105"/>
      <c r="R35" s="105"/>
      <c r="S35" s="105"/>
      <c r="T35" s="105"/>
      <c r="U35" s="105"/>
    </row>
    <row r="36" spans="1:25" s="264" customFormat="1" ht="34.25" customHeight="1">
      <c r="A36" s="442"/>
      <c r="B36" s="442"/>
      <c r="C36" s="442"/>
      <c r="D36" s="442"/>
      <c r="E36" s="442"/>
      <c r="F36" s="442"/>
      <c r="G36" s="442"/>
      <c r="H36" s="442"/>
      <c r="I36" s="442"/>
      <c r="J36" s="442"/>
      <c r="K36" s="442"/>
      <c r="L36" s="442"/>
      <c r="M36" s="442"/>
      <c r="N36" s="442"/>
      <c r="O36" s="442"/>
      <c r="P36" s="442"/>
      <c r="Q36" s="442"/>
      <c r="R36" s="442"/>
      <c r="S36" s="442"/>
      <c r="T36" s="442"/>
      <c r="U36" s="442"/>
    </row>
    <row r="37" spans="1:25" s="264" customFormat="1" ht="24.75" customHeight="1">
      <c r="A37" s="423"/>
      <c r="B37" s="423"/>
      <c r="C37" s="423"/>
      <c r="D37" s="423"/>
      <c r="E37" s="423"/>
      <c r="F37" s="423"/>
      <c r="G37" s="423"/>
      <c r="H37" s="423"/>
      <c r="I37" s="423"/>
      <c r="J37" s="423"/>
      <c r="K37" s="423"/>
      <c r="L37" s="423"/>
      <c r="M37" s="423"/>
      <c r="N37" s="423"/>
      <c r="O37" s="423"/>
      <c r="P37" s="423"/>
      <c r="Q37" s="423"/>
      <c r="R37" s="423"/>
      <c r="S37" s="423"/>
      <c r="T37" s="423"/>
      <c r="U37" s="423"/>
    </row>
    <row r="38" spans="1:25" s="106" customFormat="1" ht="12" customHeight="1">
      <c r="A38" s="107"/>
      <c r="B38" s="107"/>
      <c r="C38" s="107"/>
      <c r="D38" s="107"/>
      <c r="E38" s="107"/>
      <c r="F38" s="107"/>
      <c r="G38" s="107"/>
      <c r="H38" s="107"/>
      <c r="I38" s="107"/>
      <c r="J38" s="107"/>
      <c r="K38" s="107"/>
      <c r="L38" s="107"/>
      <c r="M38" s="107"/>
      <c r="N38" s="107"/>
      <c r="O38" s="107"/>
      <c r="P38" s="107"/>
      <c r="Q38" s="107"/>
      <c r="R38" s="107"/>
      <c r="S38" s="107"/>
      <c r="T38" s="107"/>
      <c r="U38" s="107"/>
    </row>
    <row r="39" spans="1:25" s="106" customFormat="1" ht="12" customHeight="1">
      <c r="A39" s="107"/>
      <c r="B39" s="107"/>
      <c r="C39" s="107"/>
      <c r="D39" s="107"/>
      <c r="E39" s="107"/>
      <c r="F39" s="107"/>
      <c r="G39" s="107"/>
      <c r="H39" s="107"/>
      <c r="I39" s="107"/>
      <c r="J39" s="107"/>
      <c r="K39" s="107"/>
      <c r="L39" s="107"/>
      <c r="M39" s="107"/>
      <c r="N39" s="107"/>
      <c r="O39" s="107"/>
      <c r="P39" s="107"/>
      <c r="Q39" s="107"/>
      <c r="R39" s="107"/>
      <c r="S39" s="107"/>
      <c r="T39" s="107"/>
      <c r="U39" s="107"/>
    </row>
    <row r="40" spans="1:25" s="106" customFormat="1" ht="12" customHeight="1"/>
    <row r="41" spans="1:25" s="106" customFormat="1" ht="12" customHeight="1"/>
    <row r="42" spans="1:25" s="106" customFormat="1" ht="12" customHeight="1">
      <c r="A42" s="108"/>
      <c r="B42" s="108"/>
      <c r="C42" s="108"/>
      <c r="D42" s="108"/>
      <c r="E42" s="108"/>
      <c r="F42" s="108"/>
      <c r="G42" s="108"/>
      <c r="H42" s="108"/>
      <c r="I42" s="108"/>
      <c r="J42" s="108"/>
      <c r="K42" s="108"/>
      <c r="L42" s="108"/>
      <c r="M42" s="108"/>
      <c r="N42" s="108"/>
      <c r="O42" s="108"/>
      <c r="P42" s="108"/>
      <c r="Q42" s="108"/>
      <c r="R42" s="108"/>
      <c r="S42" s="108"/>
      <c r="T42" s="108"/>
      <c r="U42" s="108"/>
    </row>
    <row r="43" spans="1:25" s="106" customFormat="1" ht="12" customHeight="1"/>
    <row r="44" spans="1:25" s="106" customFormat="1" ht="12" customHeight="1">
      <c r="A44" s="109"/>
      <c r="B44" s="109"/>
      <c r="C44" s="109"/>
      <c r="D44" s="109"/>
      <c r="E44" s="109"/>
      <c r="F44" s="109"/>
      <c r="G44" s="109"/>
      <c r="H44" s="109"/>
      <c r="I44" s="109"/>
      <c r="J44" s="109"/>
      <c r="K44" s="109"/>
      <c r="L44" s="109"/>
      <c r="M44" s="109"/>
      <c r="N44" s="109"/>
      <c r="O44" s="109"/>
      <c r="P44" s="109"/>
      <c r="Q44" s="109"/>
      <c r="R44" s="109"/>
      <c r="S44" s="109"/>
      <c r="T44" s="109"/>
      <c r="U44" s="109"/>
    </row>
    <row r="45" spans="1:25" s="106" customFormat="1" ht="12" customHeight="1">
      <c r="A45" s="110"/>
      <c r="B45" s="110"/>
      <c r="C45" s="110"/>
      <c r="D45" s="110"/>
      <c r="E45" s="110"/>
      <c r="F45" s="110"/>
      <c r="G45" s="110"/>
      <c r="H45" s="110"/>
      <c r="I45" s="110"/>
      <c r="J45" s="110"/>
      <c r="K45" s="110"/>
      <c r="L45" s="110"/>
      <c r="M45" s="110"/>
      <c r="N45" s="110"/>
      <c r="O45" s="110"/>
      <c r="P45" s="110"/>
      <c r="Q45" s="110"/>
      <c r="R45" s="110"/>
      <c r="S45" s="110"/>
      <c r="T45" s="110"/>
      <c r="U45" s="110"/>
    </row>
    <row r="46" spans="1:25" ht="12" customHeight="1"/>
    <row r="47" spans="1:25" ht="12" customHeight="1"/>
    <row r="48" spans="1:25"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6">
    <mergeCell ref="A36:U36"/>
    <mergeCell ref="A37:U37"/>
    <mergeCell ref="Q4:U4"/>
    <mergeCell ref="L4:P4"/>
    <mergeCell ref="G4:K4"/>
    <mergeCell ref="B4:F4"/>
  </mergeCells>
  <phoneticPr fontId="14" type="noConversion"/>
  <pageMargins left="0.33" right="0.25" top="0.5" bottom="0.5" header="0.5" footer="0.5"/>
  <pageSetup scale="3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zoomScaleNormal="115" zoomScaleSheetLayoutView="100" workbookViewId="0">
      <selection activeCell="H18" sqref="H18"/>
    </sheetView>
  </sheetViews>
  <sheetFormatPr defaultColWidth="9.1796875" defaultRowHeight="12"/>
  <cols>
    <col min="1" max="1" width="64.54296875" style="256" customWidth="1"/>
    <col min="2" max="2" width="3.81640625" style="256" customWidth="1"/>
    <col min="3" max="3" width="9.81640625" style="256" bestFit="1" customWidth="1"/>
    <col min="4" max="4" width="3.453125" style="256" customWidth="1"/>
    <col min="5" max="5" width="10.1796875" style="256" bestFit="1" customWidth="1"/>
    <col min="6" max="16384" width="9.1796875" style="256"/>
  </cols>
  <sheetData>
    <row r="1" spans="1:5" ht="15">
      <c r="A1" s="1" t="s">
        <v>33</v>
      </c>
      <c r="B1" s="259"/>
      <c r="C1" s="259"/>
      <c r="D1" s="259"/>
      <c r="E1" s="259"/>
    </row>
    <row r="2" spans="1:5" ht="13">
      <c r="A2" s="3" t="s">
        <v>146</v>
      </c>
      <c r="B2" s="259"/>
      <c r="C2" s="259"/>
      <c r="D2" s="259"/>
      <c r="E2" s="259"/>
    </row>
    <row r="3" spans="1:5" ht="13">
      <c r="A3" s="3" t="s">
        <v>47</v>
      </c>
      <c r="B3" s="259"/>
      <c r="C3" s="259"/>
      <c r="D3" s="259"/>
      <c r="E3" s="259"/>
    </row>
    <row r="4" spans="1:5">
      <c r="A4" s="259" t="s">
        <v>124</v>
      </c>
      <c r="B4" s="259"/>
      <c r="C4" s="259"/>
      <c r="D4" s="259"/>
      <c r="E4" s="259"/>
    </row>
    <row r="5" spans="1:5" ht="14" customHeight="1">
      <c r="A5" s="267"/>
      <c r="B5" s="268"/>
      <c r="C5" s="269" t="str">
        <f>[10]Balance_Sheets!C1</f>
        <v>12/31/2022</v>
      </c>
      <c r="D5" s="270"/>
      <c r="E5" s="389" t="str">
        <f>[10]Balance_Sheets!E1</f>
        <v>12/31/2021</v>
      </c>
    </row>
    <row r="6" spans="1:5">
      <c r="A6" s="267"/>
      <c r="B6" s="268"/>
      <c r="C6" s="270"/>
      <c r="D6" s="270"/>
      <c r="E6" s="270"/>
    </row>
    <row r="7" spans="1:5">
      <c r="A7" s="271" t="s">
        <v>51</v>
      </c>
      <c r="B7" s="272"/>
      <c r="C7" s="273"/>
      <c r="D7" s="274"/>
      <c r="E7" s="275"/>
    </row>
    <row r="8" spans="1:5">
      <c r="A8" s="271" t="s">
        <v>52</v>
      </c>
      <c r="B8" s="276"/>
      <c r="C8" s="277"/>
      <c r="D8" s="274"/>
      <c r="E8" s="275"/>
    </row>
    <row r="9" spans="1:5">
      <c r="A9" s="278" t="s">
        <v>53</v>
      </c>
      <c r="B9" s="276"/>
      <c r="C9" s="279">
        <f>[10]Balance_Sheets!C5</f>
        <v>1130</v>
      </c>
      <c r="D9" s="274"/>
      <c r="E9" s="279">
        <f>[10]Balance_Sheets!E5</f>
        <v>1136</v>
      </c>
    </row>
    <row r="10" spans="1:5">
      <c r="A10" s="278" t="s">
        <v>54</v>
      </c>
      <c r="B10" s="276"/>
      <c r="C10" s="265">
        <f>[10]Balance_Sheets!C6</f>
        <v>2022</v>
      </c>
      <c r="D10" s="280"/>
      <c r="E10" s="265">
        <f>[10]Balance_Sheets!E6</f>
        <v>2860</v>
      </c>
    </row>
    <row r="11" spans="1:5">
      <c r="A11" s="278" t="s">
        <v>55</v>
      </c>
      <c r="B11" s="276"/>
      <c r="C11" s="265">
        <f>[10]Balance_Sheets!C7</f>
        <v>64</v>
      </c>
      <c r="D11" s="280"/>
      <c r="E11" s="265">
        <f>[10]Balance_Sheets!E7</f>
        <v>67</v>
      </c>
    </row>
    <row r="12" spans="1:5">
      <c r="A12" s="278" t="s">
        <v>56</v>
      </c>
      <c r="B12" s="276"/>
      <c r="C12" s="265">
        <f>[10]Balance_Sheets!C8</f>
        <v>417</v>
      </c>
      <c r="D12" s="280"/>
      <c r="E12" s="265">
        <f>[10]Balance_Sheets!E8</f>
        <v>432</v>
      </c>
    </row>
    <row r="13" spans="1:5">
      <c r="A13" s="278" t="s">
        <v>57</v>
      </c>
      <c r="B13" s="276"/>
      <c r="C13" s="266">
        <f>[10]Balance_Sheets!C9</f>
        <v>307</v>
      </c>
      <c r="D13" s="280"/>
      <c r="E13" s="266">
        <f>[10]Balance_Sheets!E9</f>
        <v>221</v>
      </c>
    </row>
    <row r="14" spans="1:5">
      <c r="A14" s="281" t="s">
        <v>58</v>
      </c>
      <c r="B14" s="272"/>
      <c r="C14" s="265">
        <f>[10]Balance_Sheets!C10</f>
        <v>3940</v>
      </c>
      <c r="D14" s="280"/>
      <c r="E14" s="265">
        <f>[10]Balance_Sheets!E10</f>
        <v>4716</v>
      </c>
    </row>
    <row r="15" spans="1:5">
      <c r="A15" s="278" t="s">
        <v>59</v>
      </c>
      <c r="B15" s="276"/>
      <c r="C15" s="265">
        <f>[10]Balance_Sheets!C11</f>
        <v>2118</v>
      </c>
      <c r="D15" s="280"/>
      <c r="E15" s="265">
        <f>[10]Balance_Sheets!E11</f>
        <v>2251</v>
      </c>
    </row>
    <row r="16" spans="1:5">
      <c r="A16" s="278" t="s">
        <v>106</v>
      </c>
      <c r="B16" s="276"/>
      <c r="C16" s="265">
        <f>[10]Balance_Sheets!C12</f>
        <v>2219</v>
      </c>
      <c r="D16" s="280"/>
      <c r="E16" s="265">
        <f>[10]Balance_Sheets!E12</f>
        <v>2612</v>
      </c>
    </row>
    <row r="17" spans="1:5">
      <c r="A17" s="278" t="s">
        <v>60</v>
      </c>
      <c r="B17" s="276"/>
      <c r="C17" s="265">
        <f>[10]Balance_Sheets!C13</f>
        <v>1988</v>
      </c>
      <c r="D17" s="280"/>
      <c r="E17" s="265">
        <f>[10]Balance_Sheets!E13</f>
        <v>2142</v>
      </c>
    </row>
    <row r="18" spans="1:5">
      <c r="A18" s="278" t="s">
        <v>61</v>
      </c>
      <c r="B18" s="276"/>
      <c r="C18" s="265">
        <f>[10]Balance_Sheets!C14</f>
        <v>159</v>
      </c>
      <c r="D18" s="280"/>
      <c r="E18" s="265">
        <f>[10]Balance_Sheets!E14</f>
        <v>272</v>
      </c>
    </row>
    <row r="19" spans="1:5">
      <c r="A19" s="278" t="s">
        <v>169</v>
      </c>
      <c r="B19" s="276"/>
      <c r="C19" s="265">
        <f>[10]Balance_Sheets!C15</f>
        <v>680</v>
      </c>
      <c r="D19" s="280"/>
      <c r="E19" s="265">
        <f>[10]Balance_Sheets!E15</f>
        <v>90</v>
      </c>
    </row>
    <row r="20" spans="1:5">
      <c r="A20" s="278" t="s">
        <v>62</v>
      </c>
      <c r="B20" s="276"/>
      <c r="C20" s="265">
        <f>[10]Balance_Sheets!C16</f>
        <v>266</v>
      </c>
      <c r="D20" s="280"/>
      <c r="E20" s="265">
        <f>[10]Balance_Sheets!E16</f>
        <v>292</v>
      </c>
    </row>
    <row r="21" spans="1:5">
      <c r="A21" s="278" t="s">
        <v>138</v>
      </c>
      <c r="B21" s="276"/>
      <c r="C21" s="265">
        <f>[10]Balance_Sheets!C17</f>
        <v>113</v>
      </c>
      <c r="D21" s="280"/>
      <c r="E21" s="265">
        <f>[10]Balance_Sheets!E17</f>
        <v>106</v>
      </c>
    </row>
    <row r="22" spans="1:5">
      <c r="A22" s="278" t="s">
        <v>63</v>
      </c>
      <c r="B22" s="276"/>
      <c r="C22" s="265">
        <f>[10]Balance_Sheets!C18</f>
        <v>343</v>
      </c>
      <c r="D22" s="280"/>
      <c r="E22" s="265">
        <f>[10]Balance_Sheets!E18</f>
        <v>742</v>
      </c>
    </row>
    <row r="23" spans="1:5" ht="12.5" thickBot="1">
      <c r="A23" s="281" t="s">
        <v>64</v>
      </c>
      <c r="B23" s="276"/>
      <c r="C23" s="282">
        <f>[10]Balance_Sheets!C19</f>
        <v>11826</v>
      </c>
      <c r="D23" s="280"/>
      <c r="E23" s="282">
        <f>[10]Balance_Sheets!E19</f>
        <v>13223</v>
      </c>
    </row>
    <row r="24" spans="1:5" ht="12.5" thickTop="1">
      <c r="A24" s="281"/>
      <c r="B24" s="276"/>
      <c r="C24" s="265"/>
      <c r="D24" s="280"/>
      <c r="E24" s="265"/>
    </row>
    <row r="25" spans="1:5">
      <c r="A25" s="271" t="s">
        <v>147</v>
      </c>
      <c r="B25" s="272"/>
      <c r="C25" s="265"/>
      <c r="D25" s="280"/>
      <c r="E25" s="265"/>
    </row>
    <row r="26" spans="1:5">
      <c r="A26" s="271" t="s">
        <v>65</v>
      </c>
      <c r="B26" s="276"/>
      <c r="C26" s="265"/>
      <c r="D26" s="280"/>
      <c r="E26" s="265"/>
    </row>
    <row r="27" spans="1:5">
      <c r="A27" s="278" t="s">
        <v>66</v>
      </c>
      <c r="B27" s="276"/>
      <c r="C27" s="265">
        <f>[10]Balance_Sheets!C23</f>
        <v>2098</v>
      </c>
      <c r="D27" s="280"/>
      <c r="E27" s="265">
        <f>[10]Balance_Sheets!E23</f>
        <v>2332</v>
      </c>
    </row>
    <row r="28" spans="1:5">
      <c r="A28" s="278" t="s">
        <v>67</v>
      </c>
      <c r="B28" s="276"/>
      <c r="C28" s="266">
        <f>[10]Balance_Sheets!C25</f>
        <v>68</v>
      </c>
      <c r="D28" s="280"/>
      <c r="E28" s="266">
        <f>[10]Balance_Sheets!E25</f>
        <v>51</v>
      </c>
    </row>
    <row r="29" spans="1:5">
      <c r="A29" s="281" t="s">
        <v>68</v>
      </c>
      <c r="B29" s="276"/>
      <c r="C29" s="265">
        <f>[10]Balance_Sheets!C26</f>
        <v>2166</v>
      </c>
      <c r="D29" s="280"/>
      <c r="E29" s="265">
        <f>[10]Balance_Sheets!E26</f>
        <v>2383</v>
      </c>
    </row>
    <row r="30" spans="1:5">
      <c r="A30" s="278" t="s">
        <v>105</v>
      </c>
      <c r="B30" s="276"/>
      <c r="C30" s="265">
        <f>[10]Balance_Sheets!C27</f>
        <v>1906</v>
      </c>
      <c r="D30" s="280"/>
      <c r="E30" s="265">
        <f>[10]Balance_Sheets!E27</f>
        <v>2286</v>
      </c>
    </row>
    <row r="31" spans="1:5">
      <c r="A31" s="278" t="s">
        <v>162</v>
      </c>
      <c r="B31" s="276"/>
      <c r="C31" s="265">
        <f>[10]Balance_Sheets!C28</f>
        <v>42</v>
      </c>
      <c r="D31" s="280"/>
      <c r="E31" s="265">
        <f>[10]Balance_Sheets!E28</f>
        <v>40</v>
      </c>
    </row>
    <row r="32" spans="1:5">
      <c r="A32" s="278" t="s">
        <v>135</v>
      </c>
      <c r="B32" s="276"/>
      <c r="C32" s="265">
        <f>[10]Balance_Sheets!C29</f>
        <v>390</v>
      </c>
      <c r="D32" s="280"/>
      <c r="E32" s="265">
        <f>[10]Balance_Sheets!E29</f>
        <v>425</v>
      </c>
    </row>
    <row r="33" spans="1:5">
      <c r="A33" s="278" t="s">
        <v>95</v>
      </c>
      <c r="B33" s="276"/>
      <c r="C33" s="266">
        <f>[10]Balance_Sheets!C30</f>
        <v>162</v>
      </c>
      <c r="D33" s="280"/>
      <c r="E33" s="266">
        <f>[10]Balance_Sheets!E30</f>
        <v>167</v>
      </c>
    </row>
    <row r="34" spans="1:5">
      <c r="A34" s="281" t="s">
        <v>69</v>
      </c>
      <c r="B34" s="276"/>
      <c r="C34" s="283">
        <f>[10]Balance_Sheets!C31</f>
        <v>4666</v>
      </c>
      <c r="D34" s="280"/>
      <c r="E34" s="283">
        <f>[10]Balance_Sheets!E31</f>
        <v>5301</v>
      </c>
    </row>
    <row r="35" spans="1:5">
      <c r="A35" s="281"/>
      <c r="B35" s="276"/>
      <c r="C35" s="265"/>
      <c r="D35" s="280"/>
      <c r="E35" s="265"/>
    </row>
    <row r="36" spans="1:5">
      <c r="A36" s="271" t="s">
        <v>70</v>
      </c>
      <c r="B36" s="284"/>
      <c r="C36" s="285">
        <f>[10]Balance_Sheets!C33</f>
        <v>12</v>
      </c>
      <c r="D36" s="286"/>
      <c r="E36" s="285">
        <f>[10]Balance_Sheets!E33</f>
        <v>14</v>
      </c>
    </row>
    <row r="37" spans="1:5">
      <c r="A37" s="271"/>
      <c r="B37" s="284"/>
      <c r="C37" s="285"/>
      <c r="D37" s="286"/>
      <c r="E37" s="285"/>
    </row>
    <row r="38" spans="1:5">
      <c r="A38" s="271" t="s">
        <v>71</v>
      </c>
      <c r="B38" s="276"/>
      <c r="C38" s="265"/>
      <c r="D38" s="280"/>
      <c r="E38" s="265"/>
    </row>
    <row r="39" spans="1:5" ht="46">
      <c r="A39" s="287" t="s">
        <v>170</v>
      </c>
      <c r="B39" s="276"/>
      <c r="C39" s="285">
        <f>[10]Balance_Sheets!C36</f>
        <v>4</v>
      </c>
      <c r="D39" s="280"/>
      <c r="E39" s="285">
        <f>[10]Balance_Sheets!E36</f>
        <v>4</v>
      </c>
    </row>
    <row r="40" spans="1:5">
      <c r="A40" s="278" t="s">
        <v>72</v>
      </c>
      <c r="B40" s="276"/>
      <c r="C40" s="285">
        <f>[10]Balance_Sheets!C37</f>
        <v>0</v>
      </c>
      <c r="D40" s="280"/>
      <c r="E40" s="285">
        <f>[10]Balance_Sheets!E37</f>
        <v>-803</v>
      </c>
    </row>
    <row r="41" spans="1:5">
      <c r="A41" s="278" t="s">
        <v>73</v>
      </c>
      <c r="B41" s="276"/>
      <c r="C41" s="285">
        <f>[10]Balance_Sheets!C38</f>
        <v>4390</v>
      </c>
      <c r="D41" s="280"/>
      <c r="E41" s="285">
        <f>[10]Balance_Sheets!E38</f>
        <v>4695</v>
      </c>
    </row>
    <row r="42" spans="1:5">
      <c r="A42" s="278" t="s">
        <v>74</v>
      </c>
      <c r="B42" s="276"/>
      <c r="C42" s="285">
        <f>[10]Balance_Sheets!C39</f>
        <v>2191</v>
      </c>
      <c r="D42" s="280"/>
      <c r="E42" s="285">
        <f>[10]Balance_Sheets!E39</f>
        <v>2892</v>
      </c>
    </row>
    <row r="43" spans="1:5">
      <c r="A43" s="278" t="s">
        <v>164</v>
      </c>
      <c r="B43" s="276"/>
      <c r="C43" s="285">
        <f>[10]Balance_Sheets!C40</f>
        <v>-103</v>
      </c>
      <c r="D43" s="280"/>
      <c r="E43" s="285">
        <f>[10]Balance_Sheets!E40</f>
        <v>268</v>
      </c>
    </row>
    <row r="44" spans="1:5">
      <c r="A44" s="281" t="s">
        <v>131</v>
      </c>
      <c r="B44" s="276"/>
      <c r="C44" s="312">
        <f>[10]Balance_Sheets!C41</f>
        <v>6482</v>
      </c>
      <c r="D44" s="280"/>
      <c r="E44" s="312">
        <f>[10]Balance_Sheets!E41</f>
        <v>7056</v>
      </c>
    </row>
    <row r="45" spans="1:5">
      <c r="A45" s="278" t="s">
        <v>75</v>
      </c>
      <c r="B45" s="276"/>
      <c r="C45" s="266">
        <f>[10]Balance_Sheets!C42</f>
        <v>666</v>
      </c>
      <c r="D45" s="280"/>
      <c r="E45" s="266">
        <f>[10]Balance_Sheets!E42</f>
        <v>852</v>
      </c>
    </row>
    <row r="46" spans="1:5">
      <c r="A46" s="281" t="s">
        <v>76</v>
      </c>
      <c r="B46" s="276"/>
      <c r="C46" s="265">
        <f>[10]Balance_Sheets!C43</f>
        <v>7148</v>
      </c>
      <c r="D46" s="280"/>
      <c r="E46" s="265">
        <f>[10]Balance_Sheets!E43</f>
        <v>7908</v>
      </c>
    </row>
    <row r="47" spans="1:5" ht="12.5" thickBot="1">
      <c r="A47" s="281" t="s">
        <v>165</v>
      </c>
      <c r="B47" s="276"/>
      <c r="C47" s="288">
        <f>[10]Balance_Sheets!C44</f>
        <v>11826</v>
      </c>
      <c r="D47" s="274"/>
      <c r="E47" s="288">
        <f>[10]Balance_Sheets!E44</f>
        <v>13223</v>
      </c>
    </row>
    <row r="48" spans="1:5" ht="12.5" thickTop="1"/>
  </sheetData>
  <pageMargins left="0.7" right="0.7" top="0.75" bottom="0.75" header="0.3" footer="0.3"/>
  <pageSetup paperSize="9" scale="96"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view="pageBreakPreview" zoomScaleNormal="100" zoomScaleSheetLayoutView="100" workbookViewId="0">
      <selection activeCell="I14" sqref="I14"/>
    </sheetView>
  </sheetViews>
  <sheetFormatPr defaultColWidth="8.81640625" defaultRowHeight="14.5"/>
  <cols>
    <col min="1" max="1" width="61.54296875" style="257" customWidth="1"/>
    <col min="2" max="2" width="3.81640625" style="257" customWidth="1"/>
    <col min="3" max="3" width="2.81640625" style="258" customWidth="1"/>
    <col min="4" max="4" width="13.453125" style="257" customWidth="1"/>
    <col min="5" max="5" width="4.453125" style="257" customWidth="1"/>
    <col min="6" max="6" width="1.81640625" style="257" bestFit="1" customWidth="1"/>
    <col min="7" max="7" width="13.453125" style="257" customWidth="1"/>
    <col min="8" max="16384" width="8.81640625" style="257"/>
  </cols>
  <sheetData>
    <row r="1" spans="1:7" ht="15.5">
      <c r="A1" s="1" t="s">
        <v>40</v>
      </c>
      <c r="B1" s="259"/>
      <c r="C1" s="259"/>
      <c r="D1" s="259"/>
      <c r="E1" s="259"/>
      <c r="F1" s="259"/>
      <c r="G1" s="259"/>
    </row>
    <row r="2" spans="1:7">
      <c r="A2" s="3" t="s">
        <v>145</v>
      </c>
      <c r="B2" s="259"/>
      <c r="C2" s="259"/>
      <c r="D2" s="259"/>
      <c r="E2" s="259"/>
      <c r="F2" s="259"/>
      <c r="G2" s="259"/>
    </row>
    <row r="3" spans="1:7">
      <c r="A3" s="3" t="s">
        <v>47</v>
      </c>
      <c r="B3" s="259"/>
      <c r="C3" s="259"/>
      <c r="D3" s="259"/>
      <c r="E3" s="259"/>
      <c r="F3" s="259"/>
      <c r="G3" s="259"/>
    </row>
    <row r="4" spans="1:7">
      <c r="A4" s="259" t="s">
        <v>124</v>
      </c>
      <c r="B4" s="259"/>
      <c r="C4" s="259"/>
      <c r="D4" s="259"/>
      <c r="E4" s="259"/>
      <c r="F4" s="259"/>
      <c r="G4" s="259"/>
    </row>
    <row r="6" spans="1:7" ht="15" customHeight="1" thickBot="1">
      <c r="A6" s="289" t="s">
        <v>18</v>
      </c>
      <c r="B6" s="290" t="s">
        <v>18</v>
      </c>
      <c r="C6" s="433" t="s">
        <v>171</v>
      </c>
      <c r="D6" s="434"/>
      <c r="E6" s="434"/>
      <c r="F6" s="434"/>
      <c r="G6" s="434"/>
    </row>
    <row r="7" spans="1:7" ht="15" customHeight="1" thickBot="1">
      <c r="A7" s="290" t="s">
        <v>18</v>
      </c>
      <c r="B7" s="290" t="s">
        <v>18</v>
      </c>
      <c r="C7" s="435" t="str">
        <f>[10]Cash_Flow!$C$2:$D$2</f>
        <v>12/31/2022</v>
      </c>
      <c r="D7" s="435"/>
      <c r="E7" s="390" t="s">
        <v>18</v>
      </c>
      <c r="F7" s="435" t="str">
        <f>[10]Cash_Flow!$F$2:$G$2</f>
        <v>12/31/2021</v>
      </c>
      <c r="G7" s="435"/>
    </row>
    <row r="8" spans="1:7">
      <c r="A8" s="291" t="str">
        <f>[10]Cash_Flow!$A3</f>
        <v>Cash Flows – Operating Activities</v>
      </c>
      <c r="B8" s="290" t="s">
        <v>18</v>
      </c>
      <c r="C8" s="292" t="s">
        <v>18</v>
      </c>
      <c r="D8"/>
      <c r="E8" s="291" t="s">
        <v>18</v>
      </c>
      <c r="F8" s="293" t="s">
        <v>18</v>
      </c>
      <c r="G8" s="391" t="s">
        <v>18</v>
      </c>
    </row>
    <row r="9" spans="1:7">
      <c r="A9" s="290" t="str">
        <f>[10]Cash_Flow!$A4</f>
        <v>Net income – including noncontrolling interests</v>
      </c>
      <c r="B9" s="290" t="s">
        <v>18</v>
      </c>
      <c r="C9" s="292"/>
      <c r="D9" s="294">
        <f>[10]Cash_Flow!$C4</f>
        <v>478</v>
      </c>
      <c r="E9" s="295"/>
      <c r="F9" s="296"/>
      <c r="G9" s="294">
        <f>[10]Cash_Flow!$F4</f>
        <v>1023</v>
      </c>
    </row>
    <row r="10" spans="1:7">
      <c r="A10" s="290" t="str">
        <f>[10]Cash_Flow!$A$5</f>
        <v>Depreciation and amortization</v>
      </c>
      <c r="B10" s="290" t="s">
        <v>18</v>
      </c>
      <c r="C10" s="292"/>
      <c r="D10" s="297">
        <f>[10]Cash_Flow!$C5</f>
        <v>602</v>
      </c>
      <c r="E10" s="295"/>
      <c r="F10" s="296"/>
      <c r="G10" s="297">
        <f>[10]Cash_Flow!$F5</f>
        <v>516</v>
      </c>
    </row>
    <row r="11" spans="1:7">
      <c r="A11" s="290" t="str">
        <f>[10]Cash_Flow!$A$6</f>
        <v>Non-cash operating lease cost</v>
      </c>
      <c r="B11" s="290" t="s">
        <v>18</v>
      </c>
      <c r="C11" s="292"/>
      <c r="D11" s="297">
        <f>[10]Cash_Flow!$C6</f>
        <v>435</v>
      </c>
      <c r="E11" s="295"/>
      <c r="F11" s="296"/>
      <c r="G11" s="297">
        <f>[10]Cash_Flow!$F6</f>
        <v>424</v>
      </c>
    </row>
    <row r="12" spans="1:7">
      <c r="A12" s="290" t="str">
        <f>[10]Cash_Flow!$A$7</f>
        <v>Closures and impairment expenses</v>
      </c>
      <c r="B12" s="290" t="s">
        <v>18</v>
      </c>
      <c r="C12" s="292"/>
      <c r="D12" s="297">
        <f>[10]Cash_Flow!$C7</f>
        <v>32</v>
      </c>
      <c r="E12" s="295"/>
      <c r="F12" s="296"/>
      <c r="G12" s="297">
        <f>[10]Cash_Flow!$F7</f>
        <v>34</v>
      </c>
    </row>
    <row r="13" spans="1:7">
      <c r="A13" s="290" t="str">
        <f>[10]Cash_Flow!$A$9</f>
        <v>Gain from re-measurement of equity interest upon acquisition</v>
      </c>
      <c r="B13" s="290"/>
      <c r="C13" s="292"/>
      <c r="D13" s="297">
        <f>[10]Cash_Flow!$C9</f>
        <v>0</v>
      </c>
      <c r="E13" s="295"/>
      <c r="F13" s="296"/>
      <c r="G13" s="297">
        <f>[10]Cash_Flow!$F9</f>
        <v>-628</v>
      </c>
    </row>
    <row r="14" spans="1:7">
      <c r="A14" s="290" t="str">
        <f>[10]Cash_Flow!$A$10</f>
        <v>Investment loss</v>
      </c>
      <c r="B14" s="290" t="s">
        <v>18</v>
      </c>
      <c r="C14" s="292"/>
      <c r="D14" s="297">
        <f>[10]Cash_Flow!$C10</f>
        <v>26</v>
      </c>
      <c r="E14" s="295"/>
      <c r="F14" s="296"/>
      <c r="G14" s="297">
        <f>[10]Cash_Flow!$F10</f>
        <v>53</v>
      </c>
    </row>
    <row r="15" spans="1:7">
      <c r="A15" s="290" t="str">
        <f>[10]Cash_Flow!$A$12</f>
        <v>Equity income from investments in unconsolidated affiliates</v>
      </c>
      <c r="B15" s="290" t="s">
        <v>18</v>
      </c>
      <c r="C15" s="292"/>
      <c r="D15" s="297">
        <f>[10]Cash_Flow!$C12</f>
        <v>0</v>
      </c>
      <c r="E15" s="295"/>
      <c r="F15" s="296"/>
      <c r="G15" s="297">
        <f>[10]Cash_Flow!$F12</f>
        <v>-44</v>
      </c>
    </row>
    <row r="16" spans="1:7">
      <c r="A16" s="290" t="str">
        <f>[10]Cash_Flow!$A$13</f>
        <v>Distributions of income received from unconsolidated affiliates</v>
      </c>
      <c r="B16" s="290" t="s">
        <v>18</v>
      </c>
      <c r="C16" s="292"/>
      <c r="D16" s="297">
        <f>[10]Cash_Flow!$C13</f>
        <v>7</v>
      </c>
      <c r="E16" s="295"/>
      <c r="F16" s="296"/>
      <c r="G16" s="297">
        <f>[10]Cash_Flow!$F13</f>
        <v>32</v>
      </c>
    </row>
    <row r="17" spans="1:8">
      <c r="A17" s="290" t="str">
        <f>[10]Cash_Flow!$A$15</f>
        <v>Deferred income taxes</v>
      </c>
      <c r="B17" s="290" t="s">
        <v>18</v>
      </c>
      <c r="C17" s="292"/>
      <c r="D17" s="297">
        <f>[10]Cash_Flow!$C15</f>
        <v>-20</v>
      </c>
      <c r="E17" s="295"/>
      <c r="F17" s="296"/>
      <c r="G17" s="297">
        <f>[10]Cash_Flow!$F15</f>
        <v>160</v>
      </c>
    </row>
    <row r="18" spans="1:8">
      <c r="A18" s="290" t="str">
        <f>[10]Cash_Flow!$A16</f>
        <v>Share-based compensation expense</v>
      </c>
      <c r="B18" s="290" t="s">
        <v>18</v>
      </c>
      <c r="C18" s="292"/>
      <c r="D18" s="297">
        <f>[10]Cash_Flow!$C16</f>
        <v>42</v>
      </c>
      <c r="E18" s="295"/>
      <c r="F18" s="296"/>
      <c r="G18" s="297">
        <f>[10]Cash_Flow!$F16</f>
        <v>41</v>
      </c>
    </row>
    <row r="19" spans="1:8">
      <c r="A19" s="290" t="str">
        <f>[10]Cash_Flow!$A19</f>
        <v>Changes in accounts receivable</v>
      </c>
      <c r="B19" s="290" t="s">
        <v>18</v>
      </c>
      <c r="C19" s="292"/>
      <c r="D19" s="297">
        <f>[10]Cash_Flow!$C19</f>
        <v>-1</v>
      </c>
      <c r="E19" s="295"/>
      <c r="F19" s="296"/>
      <c r="G19" s="297">
        <f>[10]Cash_Flow!$F19</f>
        <v>-5</v>
      </c>
    </row>
    <row r="20" spans="1:8">
      <c r="A20" s="290" t="str">
        <f>[10]Cash_Flow!$A20</f>
        <v>Changes in inventories</v>
      </c>
      <c r="B20" s="290" t="s">
        <v>18</v>
      </c>
      <c r="C20" s="292"/>
      <c r="D20" s="297">
        <f>[10]Cash_Flow!$C20</f>
        <v>-19</v>
      </c>
      <c r="E20" s="295"/>
      <c r="F20" s="296"/>
      <c r="G20" s="297">
        <f>[10]Cash_Flow!$F20</f>
        <v>-16</v>
      </c>
    </row>
    <row r="21" spans="1:8">
      <c r="A21" s="290" t="str">
        <f>[10]Cash_Flow!$A21</f>
        <v>Changes in prepaid expenses, other current assets and VAT assets</v>
      </c>
      <c r="B21" s="290" t="s">
        <v>18</v>
      </c>
      <c r="C21" s="292"/>
      <c r="D21" s="297">
        <f>[10]Cash_Flow!$C21</f>
        <v>207</v>
      </c>
      <c r="E21" s="295"/>
      <c r="F21" s="296"/>
      <c r="G21" s="297">
        <f>[10]Cash_Flow!$F21</f>
        <v>-72</v>
      </c>
    </row>
    <row r="22" spans="1:8">
      <c r="A22" s="290" t="str">
        <f>[10]Cash_Flow!$A22</f>
        <v>Changes in accounts payable and other current liabilities</v>
      </c>
      <c r="B22" s="290" t="s">
        <v>18</v>
      </c>
      <c r="C22" s="292"/>
      <c r="D22" s="297">
        <f>[10]Cash_Flow!$C22</f>
        <v>16</v>
      </c>
      <c r="E22" s="295"/>
      <c r="F22" s="296"/>
      <c r="G22" s="297">
        <f>[10]Cash_Flow!$F22</f>
        <v>118</v>
      </c>
    </row>
    <row r="23" spans="1:8">
      <c r="A23" s="290" t="str">
        <f>[10]Cash_Flow!$A23</f>
        <v>Changes in income taxes payable</v>
      </c>
      <c r="B23" s="290" t="s">
        <v>18</v>
      </c>
      <c r="C23" s="292"/>
      <c r="D23" s="297">
        <f>[10]Cash_Flow!$C23</f>
        <v>25</v>
      </c>
      <c r="E23" s="295"/>
      <c r="F23" s="296"/>
      <c r="G23" s="297">
        <f>[10]Cash_Flow!$F23</f>
        <v>-26</v>
      </c>
    </row>
    <row r="24" spans="1:8">
      <c r="A24" s="290" t="str">
        <f>[10]Cash_Flow!$A24</f>
        <v>Changes in non-current operating lease liabilities</v>
      </c>
      <c r="B24" s="290" t="s">
        <v>18</v>
      </c>
      <c r="C24" s="392"/>
      <c r="D24" s="298">
        <f>[10]Cash_Flow!$C24</f>
        <v>-396</v>
      </c>
      <c r="E24" s="295"/>
      <c r="F24" s="299"/>
      <c r="G24" s="298">
        <f>[10]Cash_Flow!$F24</f>
        <v>-461</v>
      </c>
    </row>
    <row r="25" spans="1:8">
      <c r="A25" s="290" t="str">
        <f>[10]Cash_Flow!$A$26</f>
        <v>Other, net</v>
      </c>
      <c r="B25" s="290"/>
      <c r="C25" s="392"/>
      <c r="D25" s="297">
        <f>[10]Cash_Flow!$C26</f>
        <v>-21</v>
      </c>
      <c r="E25" s="295"/>
      <c r="F25" s="299"/>
      <c r="G25" s="298">
        <f>[10]Cash_Flow!$F26</f>
        <v>-18</v>
      </c>
    </row>
    <row r="26" spans="1:8" ht="15" thickBot="1">
      <c r="A26" s="291" t="str">
        <f>[10]Cash_Flow!$A$27</f>
        <v>Net Cash Provided by Operating Activities</v>
      </c>
      <c r="B26" s="290" t="s">
        <v>18</v>
      </c>
      <c r="C26" s="292"/>
      <c r="D26" s="393">
        <f>[10]Cash_Flow!$C27</f>
        <v>1413</v>
      </c>
      <c r="E26" s="295"/>
      <c r="F26" s="296"/>
      <c r="G26" s="393">
        <f>[10]Cash_Flow!$F27</f>
        <v>1131</v>
      </c>
    </row>
    <row r="27" spans="1:8">
      <c r="A27" s="291"/>
      <c r="B27" s="290"/>
      <c r="C27" s="292"/>
      <c r="D27" s="297"/>
      <c r="E27" s="295"/>
      <c r="F27" s="296"/>
      <c r="G27" s="297"/>
      <c r="H27" s="385"/>
    </row>
    <row r="28" spans="1:8">
      <c r="A28" s="291" t="str">
        <f>[10]Cash_Flow!$A$28</f>
        <v>Cash Flows – Investing Activities</v>
      </c>
      <c r="B28" s="290" t="s">
        <v>18</v>
      </c>
      <c r="C28" s="292"/>
      <c r="D28" s="297"/>
      <c r="E28" s="295"/>
      <c r="F28" s="296"/>
      <c r="G28" s="297"/>
      <c r="H28" s="385"/>
    </row>
    <row r="29" spans="1:8">
      <c r="A29" s="290" t="str">
        <f>[10]Cash_Flow!$A$31</f>
        <v>Capital spending</v>
      </c>
      <c r="B29" s="290" t="s">
        <v>18</v>
      </c>
      <c r="C29" s="292"/>
      <c r="D29" s="297">
        <f>[10]Cash_Flow!C$31</f>
        <v>-679</v>
      </c>
      <c r="E29" s="295"/>
      <c r="F29" s="296"/>
      <c r="G29" s="297">
        <f>[10]Cash_Flow!F$31</f>
        <v>-689</v>
      </c>
      <c r="H29" s="385"/>
    </row>
    <row r="30" spans="1:8">
      <c r="A30" s="290" t="str">
        <f>[10]Cash_Flow!$A$32</f>
        <v>Purchases of short-term investments and long-term time deposits</v>
      </c>
      <c r="B30" s="290" t="s">
        <v>18</v>
      </c>
      <c r="C30" s="292"/>
      <c r="D30" s="297">
        <f>[10]Cash_Flow!C$32</f>
        <v>-5189</v>
      </c>
      <c r="E30" s="295"/>
      <c r="F30" s="296"/>
      <c r="G30" s="297">
        <f>[10]Cash_Flow!F$32</f>
        <v>-6139</v>
      </c>
      <c r="H30" s="385"/>
    </row>
    <row r="31" spans="1:8">
      <c r="A31" s="290" t="str">
        <f>[10]Cash_Flow!$A$34</f>
        <v>Maturities of short-term investments and long-term time deposits</v>
      </c>
      <c r="B31" s="290" t="s">
        <v>18</v>
      </c>
      <c r="C31" s="292"/>
      <c r="D31" s="297">
        <f>[10]Cash_Flow!C$34</f>
        <v>5365</v>
      </c>
      <c r="E31" s="295"/>
      <c r="F31" s="296"/>
      <c r="G31" s="297">
        <f>[10]Cash_Flow!F$34</f>
        <v>6383</v>
      </c>
      <c r="H31" s="385"/>
    </row>
    <row r="32" spans="1:8">
      <c r="A32" s="290" t="str">
        <f>[10]Cash_Flow!$A$35</f>
        <v>Acquisition of business, net of cash acquired</v>
      </c>
      <c r="B32" s="290" t="s">
        <v>18</v>
      </c>
      <c r="C32" s="292"/>
      <c r="D32" s="297">
        <f>[10]Cash_Flow!C$35</f>
        <v>-23</v>
      </c>
      <c r="E32" s="295"/>
      <c r="F32" s="296"/>
      <c r="G32" s="297">
        <f>[10]Cash_Flow!F$35</f>
        <v>-115</v>
      </c>
      <c r="H32" s="385"/>
    </row>
    <row r="33" spans="1:8">
      <c r="A33" s="290" t="str">
        <f>[10]Cash_Flow!$A$38</f>
        <v>Acquisition of equity investment</v>
      </c>
      <c r="B33" s="290" t="s">
        <v>18</v>
      </c>
      <c r="C33" s="292"/>
      <c r="D33" s="297">
        <f>[10]Cash_Flow!C$38</f>
        <v>0</v>
      </c>
      <c r="E33" s="295"/>
      <c r="F33" s="299"/>
      <c r="G33" s="297">
        <f>[10]Cash_Flow!F$38</f>
        <v>-300</v>
      </c>
      <c r="H33" s="385"/>
    </row>
    <row r="34" spans="1:8">
      <c r="A34" s="290" t="str">
        <f>[10]Cash_Flow!$A$39</f>
        <v>Other, net</v>
      </c>
      <c r="B34" s="290"/>
      <c r="C34" s="292"/>
      <c r="D34" s="297">
        <f>[10]Cash_Flow!C$39</f>
        <v>4</v>
      </c>
      <c r="E34" s="295"/>
      <c r="F34" s="299"/>
      <c r="G34" s="297">
        <f>[10]Cash_Flow!F$39</f>
        <v>5</v>
      </c>
      <c r="H34" s="385"/>
    </row>
    <row r="35" spans="1:8" ht="15" thickBot="1">
      <c r="A35" s="291" t="str">
        <f>[10]Cash_Flow!$A$40</f>
        <v>Net Cash Used in Investing Activities</v>
      </c>
      <c r="B35" s="290" t="s">
        <v>18</v>
      </c>
      <c r="C35" s="292"/>
      <c r="D35" s="393">
        <f>[10]Cash_Flow!C$40</f>
        <v>-522</v>
      </c>
      <c r="E35" s="295"/>
      <c r="F35" s="299"/>
      <c r="G35" s="393">
        <f>[10]Cash_Flow!F$40</f>
        <v>-855</v>
      </c>
    </row>
    <row r="36" spans="1:8">
      <c r="A36" s="291" t="str">
        <f>[10]Cash_Flow!$A$41</f>
        <v>Cash Flows – Financing Activities</v>
      </c>
      <c r="B36" s="290" t="s">
        <v>18</v>
      </c>
      <c r="C36" s="292"/>
      <c r="D36" s="297"/>
      <c r="E36" s="295"/>
      <c r="F36" s="299"/>
      <c r="G36" s="297"/>
    </row>
    <row r="37" spans="1:8">
      <c r="A37" s="290" t="str">
        <f>[10]Cash_Flow!$A$47</f>
        <v>Repurchase of shares of common stock</v>
      </c>
      <c r="B37" s="290" t="s">
        <v>18</v>
      </c>
      <c r="C37" s="292"/>
      <c r="D37" s="297">
        <f>[10]Cash_Flow!$C$47</f>
        <v>-466</v>
      </c>
      <c r="E37" s="295"/>
      <c r="F37" s="299"/>
      <c r="G37" s="297">
        <f>[10]Cash_Flow!$F$47</f>
        <v>-75</v>
      </c>
    </row>
    <row r="38" spans="1:8">
      <c r="A38" s="290" t="str">
        <f>[10]Cash_Flow!$A$49</f>
        <v>Cash dividends paid on common stock</v>
      </c>
      <c r="B38" s="290" t="s">
        <v>18</v>
      </c>
      <c r="C38" s="292"/>
      <c r="D38" s="297">
        <f>[10]Cash_Flow!$C$49</f>
        <v>-202</v>
      </c>
      <c r="E38" s="295"/>
      <c r="F38" s="296"/>
      <c r="G38" s="297">
        <f>[10]Cash_Flow!$F$49</f>
        <v>-203</v>
      </c>
    </row>
    <row r="39" spans="1:8">
      <c r="A39" s="290" t="str">
        <f>[10]Cash_Flow!$A$50</f>
        <v>Dividends paid to noncontrolling interests</v>
      </c>
      <c r="B39" s="290" t="s">
        <v>18</v>
      </c>
      <c r="C39" s="292"/>
      <c r="D39" s="297">
        <f>[10]Cash_Flow!$C$50</f>
        <v>-72</v>
      </c>
      <c r="E39" s="295"/>
      <c r="F39"/>
      <c r="G39" s="297">
        <f>[10]Cash_Flow!$F$50</f>
        <v>-57</v>
      </c>
    </row>
    <row r="40" spans="1:8">
      <c r="A40" s="290" t="str">
        <f>[10]Cash_Flow!$A$51</f>
        <v>Acquisitions of noncontrolling interests</v>
      </c>
      <c r="B40" s="290" t="s">
        <v>18</v>
      </c>
      <c r="C40" s="292"/>
      <c r="D40" s="297">
        <f>[10]Cash_Flow!$C$51</f>
        <v>-113</v>
      </c>
      <c r="E40" s="295"/>
      <c r="F40"/>
      <c r="G40" s="297">
        <f>[10]Cash_Flow!$F$51</f>
        <v>0</v>
      </c>
    </row>
    <row r="41" spans="1:8">
      <c r="A41" s="290" t="str">
        <f>[10]Cash_Flow!$A$52</f>
        <v>Contribution from noncontrolling interests</v>
      </c>
      <c r="B41" s="290" t="s">
        <v>18</v>
      </c>
      <c r="C41" s="292"/>
      <c r="D41" s="298">
        <f>[10]Cash_Flow!$C$52</f>
        <v>18</v>
      </c>
      <c r="E41" s="394"/>
      <c r="F41" s="395"/>
      <c r="G41" s="298">
        <f>[10]Cash_Flow!$F$52</f>
        <v>37</v>
      </c>
    </row>
    <row r="42" spans="1:8">
      <c r="A42" s="290" t="str">
        <f>[10]Cash_Flow!$A53</f>
        <v>Payment of acquisition related holdback</v>
      </c>
      <c r="B42" s="290" t="s">
        <v>18</v>
      </c>
      <c r="C42" s="292"/>
      <c r="D42" s="298">
        <f>[10]Cash_Flow!$C53</f>
        <v>-7</v>
      </c>
      <c r="E42" s="394"/>
      <c r="F42" s="395"/>
      <c r="G42" s="298">
        <f>[10]Cash_Flow!$F53</f>
        <v>-8</v>
      </c>
    </row>
    <row r="43" spans="1:8">
      <c r="A43" s="290" t="str">
        <f>[10]Cash_Flow!$A54</f>
        <v>Other, net</v>
      </c>
      <c r="B43" s="290" t="s">
        <v>18</v>
      </c>
      <c r="C43" s="292"/>
      <c r="D43" s="298">
        <f>[10]Cash_Flow!$C54</f>
        <v>-2</v>
      </c>
      <c r="E43" s="394"/>
      <c r="F43" s="395"/>
      <c r="G43" s="298">
        <f>[10]Cash_Flow!$F54</f>
        <v>-7</v>
      </c>
    </row>
    <row r="44" spans="1:8">
      <c r="A44" s="291" t="str">
        <f>[10]Cash_Flow!$A$55</f>
        <v>Net Cash Used in Financing Activities</v>
      </c>
      <c r="B44" s="290" t="s">
        <v>18</v>
      </c>
      <c r="C44" s="292"/>
      <c r="D44" s="396">
        <f>[10]Cash_Flow!$C$55</f>
        <v>-844</v>
      </c>
      <c r="E44" s="295"/>
      <c r="F44"/>
      <c r="G44" s="396">
        <f>[10]Cash_Flow!$F$55</f>
        <v>-313</v>
      </c>
    </row>
    <row r="45" spans="1:8">
      <c r="A45" s="291" t="str">
        <f>[10]Cash_Flow!$A$56</f>
        <v>Effect of Exchange Rates on Cash, Cash Equivalents and Restricted Cash</v>
      </c>
      <c r="B45" s="290" t="s">
        <v>18</v>
      </c>
      <c r="C45" s="292"/>
      <c r="D45" s="396">
        <f>[10]Cash_Flow!$C$56</f>
        <v>-53</v>
      </c>
      <c r="E45" s="295"/>
      <c r="F45"/>
      <c r="G45" s="396">
        <f>[10]Cash_Flow!$F$56</f>
        <v>15</v>
      </c>
    </row>
    <row r="46" spans="1:8">
      <c r="A46" s="291" t="str">
        <f>[10]Cash_Flow!$A$57</f>
        <v>Net Decrease in Cash, Cash Equivalents and Restricted Cash</v>
      </c>
      <c r="B46" s="300" t="s">
        <v>18</v>
      </c>
      <c r="C46" s="292"/>
      <c r="D46" s="297">
        <f>[10]Cash_Flow!$C$57</f>
        <v>-6</v>
      </c>
      <c r="E46" s="295"/>
      <c r="F46"/>
      <c r="G46" s="297">
        <f>[10]Cash_Flow!$F$57</f>
        <v>-22</v>
      </c>
    </row>
    <row r="47" spans="1:8">
      <c r="A47" s="291" t="str">
        <f>[10]Cash_Flow!$A$58</f>
        <v>Cash, Cash Equivalents, and Restricted Cash - Beginning of Year</v>
      </c>
      <c r="B47"/>
      <c r="C47" s="395"/>
      <c r="D47" s="376">
        <f>[10]Cash_Flow!$C$58</f>
        <v>1136</v>
      </c>
      <c r="E47"/>
      <c r="F47"/>
      <c r="G47" s="376">
        <f>[10]Cash_Flow!$F$58</f>
        <v>1158</v>
      </c>
    </row>
    <row r="48" spans="1:8" ht="15" thickBot="1">
      <c r="A48" s="291" t="str">
        <f>[10]Cash_Flow!$A$59</f>
        <v>Cash, Cash Equivalents, and Restricted Cash - End of Year</v>
      </c>
      <c r="B48"/>
      <c r="C48" s="395"/>
      <c r="D48" s="397">
        <f>[10]Cash_Flow!$C$59</f>
        <v>1130</v>
      </c>
      <c r="E48"/>
      <c r="F48"/>
      <c r="G48" s="397">
        <f>[10]Cash_Flow!$F$59</f>
        <v>1136</v>
      </c>
    </row>
    <row r="49" ht="15" thickTop="1"/>
  </sheetData>
  <mergeCells count="3">
    <mergeCell ref="C6:G6"/>
    <mergeCell ref="C7:D7"/>
    <mergeCell ref="F7:G7"/>
  </mergeCells>
  <pageMargins left="0.7" right="0.7" top="0.75" bottom="0.75" header="0.3" footer="0.3"/>
  <pageSetup paperSize="9" scale="8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view="pageBreakPreview" zoomScaleNormal="90" zoomScaleSheetLayoutView="100" workbookViewId="0">
      <selection activeCell="F19" sqref="F19"/>
    </sheetView>
  </sheetViews>
  <sheetFormatPr defaultColWidth="9.1796875" defaultRowHeight="15.5"/>
  <cols>
    <col min="1" max="1" width="23.453125" style="113" customWidth="1"/>
    <col min="2" max="2" width="17.453125" style="113" bestFit="1" customWidth="1"/>
    <col min="3" max="4" width="14.81640625" style="113" customWidth="1"/>
    <col min="5" max="16384" width="9.1796875" style="113"/>
  </cols>
  <sheetData>
    <row r="1" spans="1:8">
      <c r="A1" s="112" t="s">
        <v>40</v>
      </c>
    </row>
    <row r="2" spans="1:8">
      <c r="A2" s="112" t="s">
        <v>41</v>
      </c>
    </row>
    <row r="3" spans="1:8">
      <c r="A3" s="378" t="s">
        <v>172</v>
      </c>
    </row>
    <row r="4" spans="1:8">
      <c r="B4" s="114"/>
      <c r="C4" s="114"/>
    </row>
    <row r="5" spans="1:8" ht="36" customHeight="1">
      <c r="B5" s="377" t="s">
        <v>92</v>
      </c>
      <c r="C5" s="377" t="s">
        <v>93</v>
      </c>
      <c r="D5" s="377" t="s">
        <v>29</v>
      </c>
    </row>
    <row r="6" spans="1:8">
      <c r="A6" s="115" t="s">
        <v>28</v>
      </c>
      <c r="B6" s="116">
        <v>8214</v>
      </c>
      <c r="C6" s="116">
        <v>880</v>
      </c>
      <c r="D6" s="253">
        <f>SUM(B6:C6)</f>
        <v>9094</v>
      </c>
      <c r="F6" s="117"/>
      <c r="G6" s="117"/>
      <c r="H6" s="117"/>
    </row>
    <row r="7" spans="1:8">
      <c r="A7" s="115" t="s">
        <v>48</v>
      </c>
      <c r="B7" s="116">
        <v>2760</v>
      </c>
      <c r="C7" s="253">
        <v>143</v>
      </c>
      <c r="D7" s="253">
        <f>SUM(B7:C7)</f>
        <v>2903</v>
      </c>
      <c r="F7" s="117"/>
      <c r="H7" s="117"/>
    </row>
    <row r="8" spans="1:8">
      <c r="A8" s="115" t="s">
        <v>127</v>
      </c>
      <c r="B8" s="116">
        <v>3</v>
      </c>
      <c r="C8" s="252">
        <v>588</v>
      </c>
      <c r="D8" s="253">
        <f>SUM(B8:C8)</f>
        <v>591</v>
      </c>
      <c r="F8" s="117"/>
      <c r="H8" s="117"/>
    </row>
    <row r="9" spans="1:8">
      <c r="A9" s="115" t="s">
        <v>27</v>
      </c>
      <c r="B9" s="116">
        <v>8</v>
      </c>
      <c r="C9" s="116">
        <v>175</v>
      </c>
      <c r="D9" s="253">
        <f t="shared" ref="D9" si="0">SUM(B9:C9)</f>
        <v>183</v>
      </c>
      <c r="F9" s="117"/>
      <c r="H9" s="117"/>
    </row>
    <row r="10" spans="1:8">
      <c r="A10" s="115" t="s">
        <v>128</v>
      </c>
      <c r="B10" s="252">
        <v>85</v>
      </c>
      <c r="C10" s="252">
        <v>0</v>
      </c>
      <c r="D10" s="253">
        <f>SUM(B10:C10)</f>
        <v>85</v>
      </c>
      <c r="F10" s="117"/>
      <c r="G10" s="260"/>
    </row>
    <row r="11" spans="1:8">
      <c r="A11" s="115" t="s">
        <v>26</v>
      </c>
      <c r="B11" s="116">
        <v>91</v>
      </c>
      <c r="C11" s="253">
        <v>0</v>
      </c>
      <c r="D11" s="253">
        <f>SUM(B11:C11)</f>
        <v>91</v>
      </c>
      <c r="F11" s="261"/>
    </row>
    <row r="12" spans="1:8" ht="16" thickBot="1">
      <c r="A12" s="118" t="s">
        <v>25</v>
      </c>
      <c r="B12" s="119">
        <f>SUM(B6:B11)</f>
        <v>11161</v>
      </c>
      <c r="C12" s="119">
        <f>SUM(C6:C11)</f>
        <v>1786</v>
      </c>
      <c r="D12" s="119">
        <f>SUM(B12:C12)</f>
        <v>12947</v>
      </c>
      <c r="F12" s="117"/>
    </row>
    <row r="13" spans="1:8" ht="16" thickTop="1"/>
    <row r="15" spans="1:8">
      <c r="B15" s="117"/>
      <c r="C15" s="117"/>
      <c r="D15" s="11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view="pageBreakPreview" zoomScaleNormal="90" zoomScaleSheetLayoutView="100" workbookViewId="0">
      <selection activeCell="A21" sqref="A21"/>
    </sheetView>
  </sheetViews>
  <sheetFormatPr defaultRowHeight="15.5" outlineLevelRow="1"/>
  <cols>
    <col min="1" max="1" width="10.54296875" style="123" customWidth="1"/>
    <col min="2" max="2" width="12.54296875" style="121" customWidth="1"/>
    <col min="3" max="3" width="1.54296875" style="122" customWidth="1"/>
    <col min="4" max="4" width="12.54296875" style="121" customWidth="1"/>
    <col min="5" max="5" width="1.453125" style="123" customWidth="1"/>
    <col min="6" max="6" width="12.54296875" style="121" customWidth="1"/>
    <col min="7" max="7" width="2.1796875" style="123" customWidth="1"/>
    <col min="8" max="8" width="12.54296875" style="123" customWidth="1"/>
    <col min="9" max="228" width="9.1796875" style="123"/>
    <col min="229" max="229" width="14.453125" style="123" customWidth="1"/>
    <col min="230" max="231" width="9.1796875" style="123"/>
    <col min="232" max="232" width="2.1796875" style="123" customWidth="1"/>
    <col min="233" max="234" width="9.1796875" style="123"/>
    <col min="235" max="235" width="2.1796875" style="123" customWidth="1"/>
    <col min="236" max="237" width="9.1796875" style="123"/>
    <col min="238" max="238" width="2.1796875" style="123" customWidth="1"/>
    <col min="239" max="240" width="9.1796875" style="123"/>
    <col min="241" max="241" width="2.1796875" style="123" customWidth="1"/>
    <col min="242" max="243" width="9.1796875" style="123"/>
    <col min="244" max="244" width="2.1796875" style="123" customWidth="1"/>
    <col min="245" max="246" width="9.1796875" style="123"/>
    <col min="247" max="247" width="2.1796875" style="123" customWidth="1"/>
    <col min="248" max="249" width="9.1796875" style="123"/>
    <col min="250" max="250" width="2.1796875" style="123" customWidth="1"/>
    <col min="251" max="484" width="9.1796875" style="123"/>
    <col min="485" max="485" width="14.453125" style="123" customWidth="1"/>
    <col min="486" max="487" width="9.1796875" style="123"/>
    <col min="488" max="488" width="2.1796875" style="123" customWidth="1"/>
    <col min="489" max="490" width="9.1796875" style="123"/>
    <col min="491" max="491" width="2.1796875" style="123" customWidth="1"/>
    <col min="492" max="493" width="9.1796875" style="123"/>
    <col min="494" max="494" width="2.1796875" style="123" customWidth="1"/>
    <col min="495" max="496" width="9.1796875" style="123"/>
    <col min="497" max="497" width="2.1796875" style="123" customWidth="1"/>
    <col min="498" max="499" width="9.1796875" style="123"/>
    <col min="500" max="500" width="2.1796875" style="123" customWidth="1"/>
    <col min="501" max="502" width="9.1796875" style="123"/>
    <col min="503" max="503" width="2.1796875" style="123" customWidth="1"/>
    <col min="504" max="505" width="9.1796875" style="123"/>
    <col min="506" max="506" width="2.1796875" style="123" customWidth="1"/>
    <col min="507" max="740" width="9.1796875" style="123"/>
    <col min="741" max="741" width="14.453125" style="123" customWidth="1"/>
    <col min="742" max="743" width="9.1796875" style="123"/>
    <col min="744" max="744" width="2.1796875" style="123" customWidth="1"/>
    <col min="745" max="746" width="9.1796875" style="123"/>
    <col min="747" max="747" width="2.1796875" style="123" customWidth="1"/>
    <col min="748" max="749" width="9.1796875" style="123"/>
    <col min="750" max="750" width="2.1796875" style="123" customWidth="1"/>
    <col min="751" max="752" width="9.1796875" style="123"/>
    <col min="753" max="753" width="2.1796875" style="123" customWidth="1"/>
    <col min="754" max="755" width="9.1796875" style="123"/>
    <col min="756" max="756" width="2.1796875" style="123" customWidth="1"/>
    <col min="757" max="758" width="9.1796875" style="123"/>
    <col min="759" max="759" width="2.1796875" style="123" customWidth="1"/>
    <col min="760" max="761" width="9.1796875" style="123"/>
    <col min="762" max="762" width="2.1796875" style="123" customWidth="1"/>
    <col min="763" max="996" width="9.1796875" style="123"/>
    <col min="997" max="997" width="14.453125" style="123" customWidth="1"/>
    <col min="998" max="999" width="9.1796875" style="123"/>
    <col min="1000" max="1000" width="2.1796875" style="123" customWidth="1"/>
    <col min="1001" max="1002" width="9.1796875" style="123"/>
    <col min="1003" max="1003" width="2.1796875" style="123" customWidth="1"/>
    <col min="1004" max="1005" width="9.1796875" style="123"/>
    <col min="1006" max="1006" width="2.1796875" style="123" customWidth="1"/>
    <col min="1007" max="1008" width="9.1796875" style="123"/>
    <col min="1009" max="1009" width="2.1796875" style="123" customWidth="1"/>
    <col min="1010" max="1011" width="9.1796875" style="123"/>
    <col min="1012" max="1012" width="2.1796875" style="123" customWidth="1"/>
    <col min="1013" max="1014" width="9.1796875" style="123"/>
    <col min="1015" max="1015" width="2.1796875" style="123" customWidth="1"/>
    <col min="1016" max="1017" width="9.1796875" style="123"/>
    <col min="1018" max="1018" width="2.1796875" style="123" customWidth="1"/>
    <col min="1019" max="1252" width="9.1796875" style="123"/>
    <col min="1253" max="1253" width="14.453125" style="123" customWidth="1"/>
    <col min="1254" max="1255" width="9.1796875" style="123"/>
    <col min="1256" max="1256" width="2.1796875" style="123" customWidth="1"/>
    <col min="1257" max="1258" width="9.1796875" style="123"/>
    <col min="1259" max="1259" width="2.1796875" style="123" customWidth="1"/>
    <col min="1260" max="1261" width="9.1796875" style="123"/>
    <col min="1262" max="1262" width="2.1796875" style="123" customWidth="1"/>
    <col min="1263" max="1264" width="9.1796875" style="123"/>
    <col min="1265" max="1265" width="2.1796875" style="123" customWidth="1"/>
    <col min="1266" max="1267" width="9.1796875" style="123"/>
    <col min="1268" max="1268" width="2.1796875" style="123" customWidth="1"/>
    <col min="1269" max="1270" width="9.1796875" style="123"/>
    <col min="1271" max="1271" width="2.1796875" style="123" customWidth="1"/>
    <col min="1272" max="1273" width="9.1796875" style="123"/>
    <col min="1274" max="1274" width="2.1796875" style="123" customWidth="1"/>
    <col min="1275" max="1508" width="9.1796875" style="123"/>
    <col min="1509" max="1509" width="14.453125" style="123" customWidth="1"/>
    <col min="1510" max="1511" width="9.1796875" style="123"/>
    <col min="1512" max="1512" width="2.1796875" style="123" customWidth="1"/>
    <col min="1513" max="1514" width="9.1796875" style="123"/>
    <col min="1515" max="1515" width="2.1796875" style="123" customWidth="1"/>
    <col min="1516" max="1517" width="9.1796875" style="123"/>
    <col min="1518" max="1518" width="2.1796875" style="123" customWidth="1"/>
    <col min="1519" max="1520" width="9.1796875" style="123"/>
    <col min="1521" max="1521" width="2.1796875" style="123" customWidth="1"/>
    <col min="1522" max="1523" width="9.1796875" style="123"/>
    <col min="1524" max="1524" width="2.1796875" style="123" customWidth="1"/>
    <col min="1525" max="1526" width="9.1796875" style="123"/>
    <col min="1527" max="1527" width="2.1796875" style="123" customWidth="1"/>
    <col min="1528" max="1529" width="9.1796875" style="123"/>
    <col min="1530" max="1530" width="2.1796875" style="123" customWidth="1"/>
    <col min="1531" max="1764" width="9.1796875" style="123"/>
    <col min="1765" max="1765" width="14.453125" style="123" customWidth="1"/>
    <col min="1766" max="1767" width="9.1796875" style="123"/>
    <col min="1768" max="1768" width="2.1796875" style="123" customWidth="1"/>
    <col min="1769" max="1770" width="9.1796875" style="123"/>
    <col min="1771" max="1771" width="2.1796875" style="123" customWidth="1"/>
    <col min="1772" max="1773" width="9.1796875" style="123"/>
    <col min="1774" max="1774" width="2.1796875" style="123" customWidth="1"/>
    <col min="1775" max="1776" width="9.1796875" style="123"/>
    <col min="1777" max="1777" width="2.1796875" style="123" customWidth="1"/>
    <col min="1778" max="1779" width="9.1796875" style="123"/>
    <col min="1780" max="1780" width="2.1796875" style="123" customWidth="1"/>
    <col min="1781" max="1782" width="9.1796875" style="123"/>
    <col min="1783" max="1783" width="2.1796875" style="123" customWidth="1"/>
    <col min="1784" max="1785" width="9.1796875" style="123"/>
    <col min="1786" max="1786" width="2.1796875" style="123" customWidth="1"/>
    <col min="1787" max="2020" width="9.1796875" style="123"/>
    <col min="2021" max="2021" width="14.453125" style="123" customWidth="1"/>
    <col min="2022" max="2023" width="9.1796875" style="123"/>
    <col min="2024" max="2024" width="2.1796875" style="123" customWidth="1"/>
    <col min="2025" max="2026" width="9.1796875" style="123"/>
    <col min="2027" max="2027" width="2.1796875" style="123" customWidth="1"/>
    <col min="2028" max="2029" width="9.1796875" style="123"/>
    <col min="2030" max="2030" width="2.1796875" style="123" customWidth="1"/>
    <col min="2031" max="2032" width="9.1796875" style="123"/>
    <col min="2033" max="2033" width="2.1796875" style="123" customWidth="1"/>
    <col min="2034" max="2035" width="9.1796875" style="123"/>
    <col min="2036" max="2036" width="2.1796875" style="123" customWidth="1"/>
    <col min="2037" max="2038" width="9.1796875" style="123"/>
    <col min="2039" max="2039" width="2.1796875" style="123" customWidth="1"/>
    <col min="2040" max="2041" width="9.1796875" style="123"/>
    <col min="2042" max="2042" width="2.1796875" style="123" customWidth="1"/>
    <col min="2043" max="2276" width="9.1796875" style="123"/>
    <col min="2277" max="2277" width="14.453125" style="123" customWidth="1"/>
    <col min="2278" max="2279" width="9.1796875" style="123"/>
    <col min="2280" max="2280" width="2.1796875" style="123" customWidth="1"/>
    <col min="2281" max="2282" width="9.1796875" style="123"/>
    <col min="2283" max="2283" width="2.1796875" style="123" customWidth="1"/>
    <col min="2284" max="2285" width="9.1796875" style="123"/>
    <col min="2286" max="2286" width="2.1796875" style="123" customWidth="1"/>
    <col min="2287" max="2288" width="9.1796875" style="123"/>
    <col min="2289" max="2289" width="2.1796875" style="123" customWidth="1"/>
    <col min="2290" max="2291" width="9.1796875" style="123"/>
    <col min="2292" max="2292" width="2.1796875" style="123" customWidth="1"/>
    <col min="2293" max="2294" width="9.1796875" style="123"/>
    <col min="2295" max="2295" width="2.1796875" style="123" customWidth="1"/>
    <col min="2296" max="2297" width="9.1796875" style="123"/>
    <col min="2298" max="2298" width="2.1796875" style="123" customWidth="1"/>
    <col min="2299" max="2532" width="9.1796875" style="123"/>
    <col min="2533" max="2533" width="14.453125" style="123" customWidth="1"/>
    <col min="2534" max="2535" width="9.1796875" style="123"/>
    <col min="2536" max="2536" width="2.1796875" style="123" customWidth="1"/>
    <col min="2537" max="2538" width="9.1796875" style="123"/>
    <col min="2539" max="2539" width="2.1796875" style="123" customWidth="1"/>
    <col min="2540" max="2541" width="9.1796875" style="123"/>
    <col min="2542" max="2542" width="2.1796875" style="123" customWidth="1"/>
    <col min="2543" max="2544" width="9.1796875" style="123"/>
    <col min="2545" max="2545" width="2.1796875" style="123" customWidth="1"/>
    <col min="2546" max="2547" width="9.1796875" style="123"/>
    <col min="2548" max="2548" width="2.1796875" style="123" customWidth="1"/>
    <col min="2549" max="2550" width="9.1796875" style="123"/>
    <col min="2551" max="2551" width="2.1796875" style="123" customWidth="1"/>
    <col min="2552" max="2553" width="9.1796875" style="123"/>
    <col min="2554" max="2554" width="2.1796875" style="123" customWidth="1"/>
    <col min="2555" max="2788" width="9.1796875" style="123"/>
    <col min="2789" max="2789" width="14.453125" style="123" customWidth="1"/>
    <col min="2790" max="2791" width="9.1796875" style="123"/>
    <col min="2792" max="2792" width="2.1796875" style="123" customWidth="1"/>
    <col min="2793" max="2794" width="9.1796875" style="123"/>
    <col min="2795" max="2795" width="2.1796875" style="123" customWidth="1"/>
    <col min="2796" max="2797" width="9.1796875" style="123"/>
    <col min="2798" max="2798" width="2.1796875" style="123" customWidth="1"/>
    <col min="2799" max="2800" width="9.1796875" style="123"/>
    <col min="2801" max="2801" width="2.1796875" style="123" customWidth="1"/>
    <col min="2802" max="2803" width="9.1796875" style="123"/>
    <col min="2804" max="2804" width="2.1796875" style="123" customWidth="1"/>
    <col min="2805" max="2806" width="9.1796875" style="123"/>
    <col min="2807" max="2807" width="2.1796875" style="123" customWidth="1"/>
    <col min="2808" max="2809" width="9.1796875" style="123"/>
    <col min="2810" max="2810" width="2.1796875" style="123" customWidth="1"/>
    <col min="2811" max="3044" width="9.1796875" style="123"/>
    <col min="3045" max="3045" width="14.453125" style="123" customWidth="1"/>
    <col min="3046" max="3047" width="9.1796875" style="123"/>
    <col min="3048" max="3048" width="2.1796875" style="123" customWidth="1"/>
    <col min="3049" max="3050" width="9.1796875" style="123"/>
    <col min="3051" max="3051" width="2.1796875" style="123" customWidth="1"/>
    <col min="3052" max="3053" width="9.1796875" style="123"/>
    <col min="3054" max="3054" width="2.1796875" style="123" customWidth="1"/>
    <col min="3055" max="3056" width="9.1796875" style="123"/>
    <col min="3057" max="3057" width="2.1796875" style="123" customWidth="1"/>
    <col min="3058" max="3059" width="9.1796875" style="123"/>
    <col min="3060" max="3060" width="2.1796875" style="123" customWidth="1"/>
    <col min="3061" max="3062" width="9.1796875" style="123"/>
    <col min="3063" max="3063" width="2.1796875" style="123" customWidth="1"/>
    <col min="3064" max="3065" width="9.1796875" style="123"/>
    <col min="3066" max="3066" width="2.1796875" style="123" customWidth="1"/>
    <col min="3067" max="3300" width="9.1796875" style="123"/>
    <col min="3301" max="3301" width="14.453125" style="123" customWidth="1"/>
    <col min="3302" max="3303" width="9.1796875" style="123"/>
    <col min="3304" max="3304" width="2.1796875" style="123" customWidth="1"/>
    <col min="3305" max="3306" width="9.1796875" style="123"/>
    <col min="3307" max="3307" width="2.1796875" style="123" customWidth="1"/>
    <col min="3308" max="3309" width="9.1796875" style="123"/>
    <col min="3310" max="3310" width="2.1796875" style="123" customWidth="1"/>
    <col min="3311" max="3312" width="9.1796875" style="123"/>
    <col min="3313" max="3313" width="2.1796875" style="123" customWidth="1"/>
    <col min="3314" max="3315" width="9.1796875" style="123"/>
    <col min="3316" max="3316" width="2.1796875" style="123" customWidth="1"/>
    <col min="3317" max="3318" width="9.1796875" style="123"/>
    <col min="3319" max="3319" width="2.1796875" style="123" customWidth="1"/>
    <col min="3320" max="3321" width="9.1796875" style="123"/>
    <col min="3322" max="3322" width="2.1796875" style="123" customWidth="1"/>
    <col min="3323" max="3556" width="9.1796875" style="123"/>
    <col min="3557" max="3557" width="14.453125" style="123" customWidth="1"/>
    <col min="3558" max="3559" width="9.1796875" style="123"/>
    <col min="3560" max="3560" width="2.1796875" style="123" customWidth="1"/>
    <col min="3561" max="3562" width="9.1796875" style="123"/>
    <col min="3563" max="3563" width="2.1796875" style="123" customWidth="1"/>
    <col min="3564" max="3565" width="9.1796875" style="123"/>
    <col min="3566" max="3566" width="2.1796875" style="123" customWidth="1"/>
    <col min="3567" max="3568" width="9.1796875" style="123"/>
    <col min="3569" max="3569" width="2.1796875" style="123" customWidth="1"/>
    <col min="3570" max="3571" width="9.1796875" style="123"/>
    <col min="3572" max="3572" width="2.1796875" style="123" customWidth="1"/>
    <col min="3573" max="3574" width="9.1796875" style="123"/>
    <col min="3575" max="3575" width="2.1796875" style="123" customWidth="1"/>
    <col min="3576" max="3577" width="9.1796875" style="123"/>
    <col min="3578" max="3578" width="2.1796875" style="123" customWidth="1"/>
    <col min="3579" max="3812" width="9.1796875" style="123"/>
    <col min="3813" max="3813" width="14.453125" style="123" customWidth="1"/>
    <col min="3814" max="3815" width="9.1796875" style="123"/>
    <col min="3816" max="3816" width="2.1796875" style="123" customWidth="1"/>
    <col min="3817" max="3818" width="9.1796875" style="123"/>
    <col min="3819" max="3819" width="2.1796875" style="123" customWidth="1"/>
    <col min="3820" max="3821" width="9.1796875" style="123"/>
    <col min="3822" max="3822" width="2.1796875" style="123" customWidth="1"/>
    <col min="3823" max="3824" width="9.1796875" style="123"/>
    <col min="3825" max="3825" width="2.1796875" style="123" customWidth="1"/>
    <col min="3826" max="3827" width="9.1796875" style="123"/>
    <col min="3828" max="3828" width="2.1796875" style="123" customWidth="1"/>
    <col min="3829" max="3830" width="9.1796875" style="123"/>
    <col min="3831" max="3831" width="2.1796875" style="123" customWidth="1"/>
    <col min="3832" max="3833" width="9.1796875" style="123"/>
    <col min="3834" max="3834" width="2.1796875" style="123" customWidth="1"/>
    <col min="3835" max="4068" width="9.1796875" style="123"/>
    <col min="4069" max="4069" width="14.453125" style="123" customWidth="1"/>
    <col min="4070" max="4071" width="9.1796875" style="123"/>
    <col min="4072" max="4072" width="2.1796875" style="123" customWidth="1"/>
    <col min="4073" max="4074" width="9.1796875" style="123"/>
    <col min="4075" max="4075" width="2.1796875" style="123" customWidth="1"/>
    <col min="4076" max="4077" width="9.1796875" style="123"/>
    <col min="4078" max="4078" width="2.1796875" style="123" customWidth="1"/>
    <col min="4079" max="4080" width="9.1796875" style="123"/>
    <col min="4081" max="4081" width="2.1796875" style="123" customWidth="1"/>
    <col min="4082" max="4083" width="9.1796875" style="123"/>
    <col min="4084" max="4084" width="2.1796875" style="123" customWidth="1"/>
    <col min="4085" max="4086" width="9.1796875" style="123"/>
    <col min="4087" max="4087" width="2.1796875" style="123" customWidth="1"/>
    <col min="4088" max="4089" width="9.1796875" style="123"/>
    <col min="4090" max="4090" width="2.1796875" style="123" customWidth="1"/>
    <col min="4091" max="4324" width="9.1796875" style="123"/>
    <col min="4325" max="4325" width="14.453125" style="123" customWidth="1"/>
    <col min="4326" max="4327" width="9.1796875" style="123"/>
    <col min="4328" max="4328" width="2.1796875" style="123" customWidth="1"/>
    <col min="4329" max="4330" width="9.1796875" style="123"/>
    <col min="4331" max="4331" width="2.1796875" style="123" customWidth="1"/>
    <col min="4332" max="4333" width="9.1796875" style="123"/>
    <col min="4334" max="4334" width="2.1796875" style="123" customWidth="1"/>
    <col min="4335" max="4336" width="9.1796875" style="123"/>
    <col min="4337" max="4337" width="2.1796875" style="123" customWidth="1"/>
    <col min="4338" max="4339" width="9.1796875" style="123"/>
    <col min="4340" max="4340" width="2.1796875" style="123" customWidth="1"/>
    <col min="4341" max="4342" width="9.1796875" style="123"/>
    <col min="4343" max="4343" width="2.1796875" style="123" customWidth="1"/>
    <col min="4344" max="4345" width="9.1796875" style="123"/>
    <col min="4346" max="4346" width="2.1796875" style="123" customWidth="1"/>
    <col min="4347" max="4580" width="9.1796875" style="123"/>
    <col min="4581" max="4581" width="14.453125" style="123" customWidth="1"/>
    <col min="4582" max="4583" width="9.1796875" style="123"/>
    <col min="4584" max="4584" width="2.1796875" style="123" customWidth="1"/>
    <col min="4585" max="4586" width="9.1796875" style="123"/>
    <col min="4587" max="4587" width="2.1796875" style="123" customWidth="1"/>
    <col min="4588" max="4589" width="9.1796875" style="123"/>
    <col min="4590" max="4590" width="2.1796875" style="123" customWidth="1"/>
    <col min="4591" max="4592" width="9.1796875" style="123"/>
    <col min="4593" max="4593" width="2.1796875" style="123" customWidth="1"/>
    <col min="4594" max="4595" width="9.1796875" style="123"/>
    <col min="4596" max="4596" width="2.1796875" style="123" customWidth="1"/>
    <col min="4597" max="4598" width="9.1796875" style="123"/>
    <col min="4599" max="4599" width="2.1796875" style="123" customWidth="1"/>
    <col min="4600" max="4601" width="9.1796875" style="123"/>
    <col min="4602" max="4602" width="2.1796875" style="123" customWidth="1"/>
    <col min="4603" max="4836" width="9.1796875" style="123"/>
    <col min="4837" max="4837" width="14.453125" style="123" customWidth="1"/>
    <col min="4838" max="4839" width="9.1796875" style="123"/>
    <col min="4840" max="4840" width="2.1796875" style="123" customWidth="1"/>
    <col min="4841" max="4842" width="9.1796875" style="123"/>
    <col min="4843" max="4843" width="2.1796875" style="123" customWidth="1"/>
    <col min="4844" max="4845" width="9.1796875" style="123"/>
    <col min="4846" max="4846" width="2.1796875" style="123" customWidth="1"/>
    <col min="4847" max="4848" width="9.1796875" style="123"/>
    <col min="4849" max="4849" width="2.1796875" style="123" customWidth="1"/>
    <col min="4850" max="4851" width="9.1796875" style="123"/>
    <col min="4852" max="4852" width="2.1796875" style="123" customWidth="1"/>
    <col min="4853" max="4854" width="9.1796875" style="123"/>
    <col min="4855" max="4855" width="2.1796875" style="123" customWidth="1"/>
    <col min="4856" max="4857" width="9.1796875" style="123"/>
    <col min="4858" max="4858" width="2.1796875" style="123" customWidth="1"/>
    <col min="4859" max="5092" width="9.1796875" style="123"/>
    <col min="5093" max="5093" width="14.453125" style="123" customWidth="1"/>
    <col min="5094" max="5095" width="9.1796875" style="123"/>
    <col min="5096" max="5096" width="2.1796875" style="123" customWidth="1"/>
    <col min="5097" max="5098" width="9.1796875" style="123"/>
    <col min="5099" max="5099" width="2.1796875" style="123" customWidth="1"/>
    <col min="5100" max="5101" width="9.1796875" style="123"/>
    <col min="5102" max="5102" width="2.1796875" style="123" customWidth="1"/>
    <col min="5103" max="5104" width="9.1796875" style="123"/>
    <col min="5105" max="5105" width="2.1796875" style="123" customWidth="1"/>
    <col min="5106" max="5107" width="9.1796875" style="123"/>
    <col min="5108" max="5108" width="2.1796875" style="123" customWidth="1"/>
    <col min="5109" max="5110" width="9.1796875" style="123"/>
    <col min="5111" max="5111" width="2.1796875" style="123" customWidth="1"/>
    <col min="5112" max="5113" width="9.1796875" style="123"/>
    <col min="5114" max="5114" width="2.1796875" style="123" customWidth="1"/>
    <col min="5115" max="5348" width="9.1796875" style="123"/>
    <col min="5349" max="5349" width="14.453125" style="123" customWidth="1"/>
    <col min="5350" max="5351" width="9.1796875" style="123"/>
    <col min="5352" max="5352" width="2.1796875" style="123" customWidth="1"/>
    <col min="5353" max="5354" width="9.1796875" style="123"/>
    <col min="5355" max="5355" width="2.1796875" style="123" customWidth="1"/>
    <col min="5356" max="5357" width="9.1796875" style="123"/>
    <col min="5358" max="5358" width="2.1796875" style="123" customWidth="1"/>
    <col min="5359" max="5360" width="9.1796875" style="123"/>
    <col min="5361" max="5361" width="2.1796875" style="123" customWidth="1"/>
    <col min="5362" max="5363" width="9.1796875" style="123"/>
    <col min="5364" max="5364" width="2.1796875" style="123" customWidth="1"/>
    <col min="5365" max="5366" width="9.1796875" style="123"/>
    <col min="5367" max="5367" width="2.1796875" style="123" customWidth="1"/>
    <col min="5368" max="5369" width="9.1796875" style="123"/>
    <col min="5370" max="5370" width="2.1796875" style="123" customWidth="1"/>
    <col min="5371" max="5604" width="9.1796875" style="123"/>
    <col min="5605" max="5605" width="14.453125" style="123" customWidth="1"/>
    <col min="5606" max="5607" width="9.1796875" style="123"/>
    <col min="5608" max="5608" width="2.1796875" style="123" customWidth="1"/>
    <col min="5609" max="5610" width="9.1796875" style="123"/>
    <col min="5611" max="5611" width="2.1796875" style="123" customWidth="1"/>
    <col min="5612" max="5613" width="9.1796875" style="123"/>
    <col min="5614" max="5614" width="2.1796875" style="123" customWidth="1"/>
    <col min="5615" max="5616" width="9.1796875" style="123"/>
    <col min="5617" max="5617" width="2.1796875" style="123" customWidth="1"/>
    <col min="5618" max="5619" width="9.1796875" style="123"/>
    <col min="5620" max="5620" width="2.1796875" style="123" customWidth="1"/>
    <col min="5621" max="5622" width="9.1796875" style="123"/>
    <col min="5623" max="5623" width="2.1796875" style="123" customWidth="1"/>
    <col min="5624" max="5625" width="9.1796875" style="123"/>
    <col min="5626" max="5626" width="2.1796875" style="123" customWidth="1"/>
    <col min="5627" max="5860" width="9.1796875" style="123"/>
    <col min="5861" max="5861" width="14.453125" style="123" customWidth="1"/>
    <col min="5862" max="5863" width="9.1796875" style="123"/>
    <col min="5864" max="5864" width="2.1796875" style="123" customWidth="1"/>
    <col min="5865" max="5866" width="9.1796875" style="123"/>
    <col min="5867" max="5867" width="2.1796875" style="123" customWidth="1"/>
    <col min="5868" max="5869" width="9.1796875" style="123"/>
    <col min="5870" max="5870" width="2.1796875" style="123" customWidth="1"/>
    <col min="5871" max="5872" width="9.1796875" style="123"/>
    <col min="5873" max="5873" width="2.1796875" style="123" customWidth="1"/>
    <col min="5874" max="5875" width="9.1796875" style="123"/>
    <col min="5876" max="5876" width="2.1796875" style="123" customWidth="1"/>
    <col min="5877" max="5878" width="9.1796875" style="123"/>
    <col min="5879" max="5879" width="2.1796875" style="123" customWidth="1"/>
    <col min="5880" max="5881" width="9.1796875" style="123"/>
    <col min="5882" max="5882" width="2.1796875" style="123" customWidth="1"/>
    <col min="5883" max="6116" width="9.1796875" style="123"/>
    <col min="6117" max="6117" width="14.453125" style="123" customWidth="1"/>
    <col min="6118" max="6119" width="9.1796875" style="123"/>
    <col min="6120" max="6120" width="2.1796875" style="123" customWidth="1"/>
    <col min="6121" max="6122" width="9.1796875" style="123"/>
    <col min="6123" max="6123" width="2.1796875" style="123" customWidth="1"/>
    <col min="6124" max="6125" width="9.1796875" style="123"/>
    <col min="6126" max="6126" width="2.1796875" style="123" customWidth="1"/>
    <col min="6127" max="6128" width="9.1796875" style="123"/>
    <col min="6129" max="6129" width="2.1796875" style="123" customWidth="1"/>
    <col min="6130" max="6131" width="9.1796875" style="123"/>
    <col min="6132" max="6132" width="2.1796875" style="123" customWidth="1"/>
    <col min="6133" max="6134" width="9.1796875" style="123"/>
    <col min="6135" max="6135" width="2.1796875" style="123" customWidth="1"/>
    <col min="6136" max="6137" width="9.1796875" style="123"/>
    <col min="6138" max="6138" width="2.1796875" style="123" customWidth="1"/>
    <col min="6139" max="6372" width="9.1796875" style="123"/>
    <col min="6373" max="6373" width="14.453125" style="123" customWidth="1"/>
    <col min="6374" max="6375" width="9.1796875" style="123"/>
    <col min="6376" max="6376" width="2.1796875" style="123" customWidth="1"/>
    <col min="6377" max="6378" width="9.1796875" style="123"/>
    <col min="6379" max="6379" width="2.1796875" style="123" customWidth="1"/>
    <col min="6380" max="6381" width="9.1796875" style="123"/>
    <col min="6382" max="6382" width="2.1796875" style="123" customWidth="1"/>
    <col min="6383" max="6384" width="9.1796875" style="123"/>
    <col min="6385" max="6385" width="2.1796875" style="123" customWidth="1"/>
    <col min="6386" max="6387" width="9.1796875" style="123"/>
    <col min="6388" max="6388" width="2.1796875" style="123" customWidth="1"/>
    <col min="6389" max="6390" width="9.1796875" style="123"/>
    <col min="6391" max="6391" width="2.1796875" style="123" customWidth="1"/>
    <col min="6392" max="6393" width="9.1796875" style="123"/>
    <col min="6394" max="6394" width="2.1796875" style="123" customWidth="1"/>
    <col min="6395" max="6628" width="9.1796875" style="123"/>
    <col min="6629" max="6629" width="14.453125" style="123" customWidth="1"/>
    <col min="6630" max="6631" width="9.1796875" style="123"/>
    <col min="6632" max="6632" width="2.1796875" style="123" customWidth="1"/>
    <col min="6633" max="6634" width="9.1796875" style="123"/>
    <col min="6635" max="6635" width="2.1796875" style="123" customWidth="1"/>
    <col min="6636" max="6637" width="9.1796875" style="123"/>
    <col min="6638" max="6638" width="2.1796875" style="123" customWidth="1"/>
    <col min="6639" max="6640" width="9.1796875" style="123"/>
    <col min="6641" max="6641" width="2.1796875" style="123" customWidth="1"/>
    <col min="6642" max="6643" width="9.1796875" style="123"/>
    <col min="6644" max="6644" width="2.1796875" style="123" customWidth="1"/>
    <col min="6645" max="6646" width="9.1796875" style="123"/>
    <col min="6647" max="6647" width="2.1796875" style="123" customWidth="1"/>
    <col min="6648" max="6649" width="9.1796875" style="123"/>
    <col min="6650" max="6650" width="2.1796875" style="123" customWidth="1"/>
    <col min="6651" max="6884" width="9.1796875" style="123"/>
    <col min="6885" max="6885" width="14.453125" style="123" customWidth="1"/>
    <col min="6886" max="6887" width="9.1796875" style="123"/>
    <col min="6888" max="6888" width="2.1796875" style="123" customWidth="1"/>
    <col min="6889" max="6890" width="9.1796875" style="123"/>
    <col min="6891" max="6891" width="2.1796875" style="123" customWidth="1"/>
    <col min="6892" max="6893" width="9.1796875" style="123"/>
    <col min="6894" max="6894" width="2.1796875" style="123" customWidth="1"/>
    <col min="6895" max="6896" width="9.1796875" style="123"/>
    <col min="6897" max="6897" width="2.1796875" style="123" customWidth="1"/>
    <col min="6898" max="6899" width="9.1796875" style="123"/>
    <col min="6900" max="6900" width="2.1796875" style="123" customWidth="1"/>
    <col min="6901" max="6902" width="9.1796875" style="123"/>
    <col min="6903" max="6903" width="2.1796875" style="123" customWidth="1"/>
    <col min="6904" max="6905" width="9.1796875" style="123"/>
    <col min="6906" max="6906" width="2.1796875" style="123" customWidth="1"/>
    <col min="6907" max="7140" width="9.1796875" style="123"/>
    <col min="7141" max="7141" width="14.453125" style="123" customWidth="1"/>
    <col min="7142" max="7143" width="9.1796875" style="123"/>
    <col min="7144" max="7144" width="2.1796875" style="123" customWidth="1"/>
    <col min="7145" max="7146" width="9.1796875" style="123"/>
    <col min="7147" max="7147" width="2.1796875" style="123" customWidth="1"/>
    <col min="7148" max="7149" width="9.1796875" style="123"/>
    <col min="7150" max="7150" width="2.1796875" style="123" customWidth="1"/>
    <col min="7151" max="7152" width="9.1796875" style="123"/>
    <col min="7153" max="7153" width="2.1796875" style="123" customWidth="1"/>
    <col min="7154" max="7155" width="9.1796875" style="123"/>
    <col min="7156" max="7156" width="2.1796875" style="123" customWidth="1"/>
    <col min="7157" max="7158" width="9.1796875" style="123"/>
    <col min="7159" max="7159" width="2.1796875" style="123" customWidth="1"/>
    <col min="7160" max="7161" width="9.1796875" style="123"/>
    <col min="7162" max="7162" width="2.1796875" style="123" customWidth="1"/>
    <col min="7163" max="7396" width="9.1796875" style="123"/>
    <col min="7397" max="7397" width="14.453125" style="123" customWidth="1"/>
    <col min="7398" max="7399" width="9.1796875" style="123"/>
    <col min="7400" max="7400" width="2.1796875" style="123" customWidth="1"/>
    <col min="7401" max="7402" width="9.1796875" style="123"/>
    <col min="7403" max="7403" width="2.1796875" style="123" customWidth="1"/>
    <col min="7404" max="7405" width="9.1796875" style="123"/>
    <col min="7406" max="7406" width="2.1796875" style="123" customWidth="1"/>
    <col min="7407" max="7408" width="9.1796875" style="123"/>
    <col min="7409" max="7409" width="2.1796875" style="123" customWidth="1"/>
    <col min="7410" max="7411" width="9.1796875" style="123"/>
    <col min="7412" max="7412" width="2.1796875" style="123" customWidth="1"/>
    <col min="7413" max="7414" width="9.1796875" style="123"/>
    <col min="7415" max="7415" width="2.1796875" style="123" customWidth="1"/>
    <col min="7416" max="7417" width="9.1796875" style="123"/>
    <col min="7418" max="7418" width="2.1796875" style="123" customWidth="1"/>
    <col min="7419" max="7652" width="9.1796875" style="123"/>
    <col min="7653" max="7653" width="14.453125" style="123" customWidth="1"/>
    <col min="7654" max="7655" width="9.1796875" style="123"/>
    <col min="7656" max="7656" width="2.1796875" style="123" customWidth="1"/>
    <col min="7657" max="7658" width="9.1796875" style="123"/>
    <col min="7659" max="7659" width="2.1796875" style="123" customWidth="1"/>
    <col min="7660" max="7661" width="9.1796875" style="123"/>
    <col min="7662" max="7662" width="2.1796875" style="123" customWidth="1"/>
    <col min="7663" max="7664" width="9.1796875" style="123"/>
    <col min="7665" max="7665" width="2.1796875" style="123" customWidth="1"/>
    <col min="7666" max="7667" width="9.1796875" style="123"/>
    <col min="7668" max="7668" width="2.1796875" style="123" customWidth="1"/>
    <col min="7669" max="7670" width="9.1796875" style="123"/>
    <col min="7671" max="7671" width="2.1796875" style="123" customWidth="1"/>
    <col min="7672" max="7673" width="9.1796875" style="123"/>
    <col min="7674" max="7674" width="2.1796875" style="123" customWidth="1"/>
    <col min="7675" max="7908" width="9.1796875" style="123"/>
    <col min="7909" max="7909" width="14.453125" style="123" customWidth="1"/>
    <col min="7910" max="7911" width="9.1796875" style="123"/>
    <col min="7912" max="7912" width="2.1796875" style="123" customWidth="1"/>
    <col min="7913" max="7914" width="9.1796875" style="123"/>
    <col min="7915" max="7915" width="2.1796875" style="123" customWidth="1"/>
    <col min="7916" max="7917" width="9.1796875" style="123"/>
    <col min="7918" max="7918" width="2.1796875" style="123" customWidth="1"/>
    <col min="7919" max="7920" width="9.1796875" style="123"/>
    <col min="7921" max="7921" width="2.1796875" style="123" customWidth="1"/>
    <col min="7922" max="7923" width="9.1796875" style="123"/>
    <col min="7924" max="7924" width="2.1796875" style="123" customWidth="1"/>
    <col min="7925" max="7926" width="9.1796875" style="123"/>
    <col min="7927" max="7927" width="2.1796875" style="123" customWidth="1"/>
    <col min="7928" max="7929" width="9.1796875" style="123"/>
    <col min="7930" max="7930" width="2.1796875" style="123" customWidth="1"/>
    <col min="7931" max="8164" width="9.1796875" style="123"/>
    <col min="8165" max="8165" width="14.453125" style="123" customWidth="1"/>
    <col min="8166" max="8167" width="9.1796875" style="123"/>
    <col min="8168" max="8168" width="2.1796875" style="123" customWidth="1"/>
    <col min="8169" max="8170" width="9.1796875" style="123"/>
    <col min="8171" max="8171" width="2.1796875" style="123" customWidth="1"/>
    <col min="8172" max="8173" width="9.1796875" style="123"/>
    <col min="8174" max="8174" width="2.1796875" style="123" customWidth="1"/>
    <col min="8175" max="8176" width="9.1796875" style="123"/>
    <col min="8177" max="8177" width="2.1796875" style="123" customWidth="1"/>
    <col min="8178" max="8179" width="9.1796875" style="123"/>
    <col min="8180" max="8180" width="2.1796875" style="123" customWidth="1"/>
    <col min="8181" max="8182" width="9.1796875" style="123"/>
    <col min="8183" max="8183" width="2.1796875" style="123" customWidth="1"/>
    <col min="8184" max="8185" width="9.1796875" style="123"/>
    <col min="8186" max="8186" width="2.1796875" style="123" customWidth="1"/>
    <col min="8187" max="8420" width="9.1796875" style="123"/>
    <col min="8421" max="8421" width="14.453125" style="123" customWidth="1"/>
    <col min="8422" max="8423" width="9.1796875" style="123"/>
    <col min="8424" max="8424" width="2.1796875" style="123" customWidth="1"/>
    <col min="8425" max="8426" width="9.1796875" style="123"/>
    <col min="8427" max="8427" width="2.1796875" style="123" customWidth="1"/>
    <col min="8428" max="8429" width="9.1796875" style="123"/>
    <col min="8430" max="8430" width="2.1796875" style="123" customWidth="1"/>
    <col min="8431" max="8432" width="9.1796875" style="123"/>
    <col min="8433" max="8433" width="2.1796875" style="123" customWidth="1"/>
    <col min="8434" max="8435" width="9.1796875" style="123"/>
    <col min="8436" max="8436" width="2.1796875" style="123" customWidth="1"/>
    <col min="8437" max="8438" width="9.1796875" style="123"/>
    <col min="8439" max="8439" width="2.1796875" style="123" customWidth="1"/>
    <col min="8440" max="8441" width="9.1796875" style="123"/>
    <col min="8442" max="8442" width="2.1796875" style="123" customWidth="1"/>
    <col min="8443" max="8676" width="9.1796875" style="123"/>
    <col min="8677" max="8677" width="14.453125" style="123" customWidth="1"/>
    <col min="8678" max="8679" width="9.1796875" style="123"/>
    <col min="8680" max="8680" width="2.1796875" style="123" customWidth="1"/>
    <col min="8681" max="8682" width="9.1796875" style="123"/>
    <col min="8683" max="8683" width="2.1796875" style="123" customWidth="1"/>
    <col min="8684" max="8685" width="9.1796875" style="123"/>
    <col min="8686" max="8686" width="2.1796875" style="123" customWidth="1"/>
    <col min="8687" max="8688" width="9.1796875" style="123"/>
    <col min="8689" max="8689" width="2.1796875" style="123" customWidth="1"/>
    <col min="8690" max="8691" width="9.1796875" style="123"/>
    <col min="8692" max="8692" width="2.1796875" style="123" customWidth="1"/>
    <col min="8693" max="8694" width="9.1796875" style="123"/>
    <col min="8695" max="8695" width="2.1796875" style="123" customWidth="1"/>
    <col min="8696" max="8697" width="9.1796875" style="123"/>
    <col min="8698" max="8698" width="2.1796875" style="123" customWidth="1"/>
    <col min="8699" max="8932" width="9.1796875" style="123"/>
    <col min="8933" max="8933" width="14.453125" style="123" customWidth="1"/>
    <col min="8934" max="8935" width="9.1796875" style="123"/>
    <col min="8936" max="8936" width="2.1796875" style="123" customWidth="1"/>
    <col min="8937" max="8938" width="9.1796875" style="123"/>
    <col min="8939" max="8939" width="2.1796875" style="123" customWidth="1"/>
    <col min="8940" max="8941" width="9.1796875" style="123"/>
    <col min="8942" max="8942" width="2.1796875" style="123" customWidth="1"/>
    <col min="8943" max="8944" width="9.1796875" style="123"/>
    <col min="8945" max="8945" width="2.1796875" style="123" customWidth="1"/>
    <col min="8946" max="8947" width="9.1796875" style="123"/>
    <col min="8948" max="8948" width="2.1796875" style="123" customWidth="1"/>
    <col min="8949" max="8950" width="9.1796875" style="123"/>
    <col min="8951" max="8951" width="2.1796875" style="123" customWidth="1"/>
    <col min="8952" max="8953" width="9.1796875" style="123"/>
    <col min="8954" max="8954" width="2.1796875" style="123" customWidth="1"/>
    <col min="8955" max="9188" width="9.1796875" style="123"/>
    <col min="9189" max="9189" width="14.453125" style="123" customWidth="1"/>
    <col min="9190" max="9191" width="9.1796875" style="123"/>
    <col min="9192" max="9192" width="2.1796875" style="123" customWidth="1"/>
    <col min="9193" max="9194" width="9.1796875" style="123"/>
    <col min="9195" max="9195" width="2.1796875" style="123" customWidth="1"/>
    <col min="9196" max="9197" width="9.1796875" style="123"/>
    <col min="9198" max="9198" width="2.1796875" style="123" customWidth="1"/>
    <col min="9199" max="9200" width="9.1796875" style="123"/>
    <col min="9201" max="9201" width="2.1796875" style="123" customWidth="1"/>
    <col min="9202" max="9203" width="9.1796875" style="123"/>
    <col min="9204" max="9204" width="2.1796875" style="123" customWidth="1"/>
    <col min="9205" max="9206" width="9.1796875" style="123"/>
    <col min="9207" max="9207" width="2.1796875" style="123" customWidth="1"/>
    <col min="9208" max="9209" width="9.1796875" style="123"/>
    <col min="9210" max="9210" width="2.1796875" style="123" customWidth="1"/>
    <col min="9211" max="9444" width="9.1796875" style="123"/>
    <col min="9445" max="9445" width="14.453125" style="123" customWidth="1"/>
    <col min="9446" max="9447" width="9.1796875" style="123"/>
    <col min="9448" max="9448" width="2.1796875" style="123" customWidth="1"/>
    <col min="9449" max="9450" width="9.1796875" style="123"/>
    <col min="9451" max="9451" width="2.1796875" style="123" customWidth="1"/>
    <col min="9452" max="9453" width="9.1796875" style="123"/>
    <col min="9454" max="9454" width="2.1796875" style="123" customWidth="1"/>
    <col min="9455" max="9456" width="9.1796875" style="123"/>
    <col min="9457" max="9457" width="2.1796875" style="123" customWidth="1"/>
    <col min="9458" max="9459" width="9.1796875" style="123"/>
    <col min="9460" max="9460" width="2.1796875" style="123" customWidth="1"/>
    <col min="9461" max="9462" width="9.1796875" style="123"/>
    <col min="9463" max="9463" width="2.1796875" style="123" customWidth="1"/>
    <col min="9464" max="9465" width="9.1796875" style="123"/>
    <col min="9466" max="9466" width="2.1796875" style="123" customWidth="1"/>
    <col min="9467" max="9700" width="9.1796875" style="123"/>
    <col min="9701" max="9701" width="14.453125" style="123" customWidth="1"/>
    <col min="9702" max="9703" width="9.1796875" style="123"/>
    <col min="9704" max="9704" width="2.1796875" style="123" customWidth="1"/>
    <col min="9705" max="9706" width="9.1796875" style="123"/>
    <col min="9707" max="9707" width="2.1796875" style="123" customWidth="1"/>
    <col min="9708" max="9709" width="9.1796875" style="123"/>
    <col min="9710" max="9710" width="2.1796875" style="123" customWidth="1"/>
    <col min="9711" max="9712" width="9.1796875" style="123"/>
    <col min="9713" max="9713" width="2.1796875" style="123" customWidth="1"/>
    <col min="9714" max="9715" width="9.1796875" style="123"/>
    <col min="9716" max="9716" width="2.1796875" style="123" customWidth="1"/>
    <col min="9717" max="9718" width="9.1796875" style="123"/>
    <col min="9719" max="9719" width="2.1796875" style="123" customWidth="1"/>
    <col min="9720" max="9721" width="9.1796875" style="123"/>
    <col min="9722" max="9722" width="2.1796875" style="123" customWidth="1"/>
    <col min="9723" max="9956" width="9.1796875" style="123"/>
    <col min="9957" max="9957" width="14.453125" style="123" customWidth="1"/>
    <col min="9958" max="9959" width="9.1796875" style="123"/>
    <col min="9960" max="9960" width="2.1796875" style="123" customWidth="1"/>
    <col min="9961" max="9962" width="9.1796875" style="123"/>
    <col min="9963" max="9963" width="2.1796875" style="123" customWidth="1"/>
    <col min="9964" max="9965" width="9.1796875" style="123"/>
    <col min="9966" max="9966" width="2.1796875" style="123" customWidth="1"/>
    <col min="9967" max="9968" width="9.1796875" style="123"/>
    <col min="9969" max="9969" width="2.1796875" style="123" customWidth="1"/>
    <col min="9970" max="9971" width="9.1796875" style="123"/>
    <col min="9972" max="9972" width="2.1796875" style="123" customWidth="1"/>
    <col min="9973" max="9974" width="9.1796875" style="123"/>
    <col min="9975" max="9975" width="2.1796875" style="123" customWidth="1"/>
    <col min="9976" max="9977" width="9.1796875" style="123"/>
    <col min="9978" max="9978" width="2.1796875" style="123" customWidth="1"/>
    <col min="9979" max="10212" width="9.1796875" style="123"/>
    <col min="10213" max="10213" width="14.453125" style="123" customWidth="1"/>
    <col min="10214" max="10215" width="9.1796875" style="123"/>
    <col min="10216" max="10216" width="2.1796875" style="123" customWidth="1"/>
    <col min="10217" max="10218" width="9.1796875" style="123"/>
    <col min="10219" max="10219" width="2.1796875" style="123" customWidth="1"/>
    <col min="10220" max="10221" width="9.1796875" style="123"/>
    <col min="10222" max="10222" width="2.1796875" style="123" customWidth="1"/>
    <col min="10223" max="10224" width="9.1796875" style="123"/>
    <col min="10225" max="10225" width="2.1796875" style="123" customWidth="1"/>
    <col min="10226" max="10227" width="9.1796875" style="123"/>
    <col min="10228" max="10228" width="2.1796875" style="123" customWidth="1"/>
    <col min="10229" max="10230" width="9.1796875" style="123"/>
    <col min="10231" max="10231" width="2.1796875" style="123" customWidth="1"/>
    <col min="10232" max="10233" width="9.1796875" style="123"/>
    <col min="10234" max="10234" width="2.1796875" style="123" customWidth="1"/>
    <col min="10235" max="10468" width="9.1796875" style="123"/>
    <col min="10469" max="10469" width="14.453125" style="123" customWidth="1"/>
    <col min="10470" max="10471" width="9.1796875" style="123"/>
    <col min="10472" max="10472" width="2.1796875" style="123" customWidth="1"/>
    <col min="10473" max="10474" width="9.1796875" style="123"/>
    <col min="10475" max="10475" width="2.1796875" style="123" customWidth="1"/>
    <col min="10476" max="10477" width="9.1796875" style="123"/>
    <col min="10478" max="10478" width="2.1796875" style="123" customWidth="1"/>
    <col min="10479" max="10480" width="9.1796875" style="123"/>
    <col min="10481" max="10481" width="2.1796875" style="123" customWidth="1"/>
    <col min="10482" max="10483" width="9.1796875" style="123"/>
    <col min="10484" max="10484" width="2.1796875" style="123" customWidth="1"/>
    <col min="10485" max="10486" width="9.1796875" style="123"/>
    <col min="10487" max="10487" width="2.1796875" style="123" customWidth="1"/>
    <col min="10488" max="10489" width="9.1796875" style="123"/>
    <col min="10490" max="10490" width="2.1796875" style="123" customWidth="1"/>
    <col min="10491" max="10724" width="9.1796875" style="123"/>
    <col min="10725" max="10725" width="14.453125" style="123" customWidth="1"/>
    <col min="10726" max="10727" width="9.1796875" style="123"/>
    <col min="10728" max="10728" width="2.1796875" style="123" customWidth="1"/>
    <col min="10729" max="10730" width="9.1796875" style="123"/>
    <col min="10731" max="10731" width="2.1796875" style="123" customWidth="1"/>
    <col min="10732" max="10733" width="9.1796875" style="123"/>
    <col min="10734" max="10734" width="2.1796875" style="123" customWidth="1"/>
    <col min="10735" max="10736" width="9.1796875" style="123"/>
    <col min="10737" max="10737" width="2.1796875" style="123" customWidth="1"/>
    <col min="10738" max="10739" width="9.1796875" style="123"/>
    <col min="10740" max="10740" width="2.1796875" style="123" customWidth="1"/>
    <col min="10741" max="10742" width="9.1796875" style="123"/>
    <col min="10743" max="10743" width="2.1796875" style="123" customWidth="1"/>
    <col min="10744" max="10745" width="9.1796875" style="123"/>
    <col min="10746" max="10746" width="2.1796875" style="123" customWidth="1"/>
    <col min="10747" max="10980" width="9.1796875" style="123"/>
    <col min="10981" max="10981" width="14.453125" style="123" customWidth="1"/>
    <col min="10982" max="10983" width="9.1796875" style="123"/>
    <col min="10984" max="10984" width="2.1796875" style="123" customWidth="1"/>
    <col min="10985" max="10986" width="9.1796875" style="123"/>
    <col min="10987" max="10987" width="2.1796875" style="123" customWidth="1"/>
    <col min="10988" max="10989" width="9.1796875" style="123"/>
    <col min="10990" max="10990" width="2.1796875" style="123" customWidth="1"/>
    <col min="10991" max="10992" width="9.1796875" style="123"/>
    <col min="10993" max="10993" width="2.1796875" style="123" customWidth="1"/>
    <col min="10994" max="10995" width="9.1796875" style="123"/>
    <col min="10996" max="10996" width="2.1796875" style="123" customWidth="1"/>
    <col min="10997" max="10998" width="9.1796875" style="123"/>
    <col min="10999" max="10999" width="2.1796875" style="123" customWidth="1"/>
    <col min="11000" max="11001" width="9.1796875" style="123"/>
    <col min="11002" max="11002" width="2.1796875" style="123" customWidth="1"/>
    <col min="11003" max="11236" width="9.1796875" style="123"/>
    <col min="11237" max="11237" width="14.453125" style="123" customWidth="1"/>
    <col min="11238" max="11239" width="9.1796875" style="123"/>
    <col min="11240" max="11240" width="2.1796875" style="123" customWidth="1"/>
    <col min="11241" max="11242" width="9.1796875" style="123"/>
    <col min="11243" max="11243" width="2.1796875" style="123" customWidth="1"/>
    <col min="11244" max="11245" width="9.1796875" style="123"/>
    <col min="11246" max="11246" width="2.1796875" style="123" customWidth="1"/>
    <col min="11247" max="11248" width="9.1796875" style="123"/>
    <col min="11249" max="11249" width="2.1796875" style="123" customWidth="1"/>
    <col min="11250" max="11251" width="9.1796875" style="123"/>
    <col min="11252" max="11252" width="2.1796875" style="123" customWidth="1"/>
    <col min="11253" max="11254" width="9.1796875" style="123"/>
    <col min="11255" max="11255" width="2.1796875" style="123" customWidth="1"/>
    <col min="11256" max="11257" width="9.1796875" style="123"/>
    <col min="11258" max="11258" width="2.1796875" style="123" customWidth="1"/>
    <col min="11259" max="11492" width="9.1796875" style="123"/>
    <col min="11493" max="11493" width="14.453125" style="123" customWidth="1"/>
    <col min="11494" max="11495" width="9.1796875" style="123"/>
    <col min="11496" max="11496" width="2.1796875" style="123" customWidth="1"/>
    <col min="11497" max="11498" width="9.1796875" style="123"/>
    <col min="11499" max="11499" width="2.1796875" style="123" customWidth="1"/>
    <col min="11500" max="11501" width="9.1796875" style="123"/>
    <col min="11502" max="11502" width="2.1796875" style="123" customWidth="1"/>
    <col min="11503" max="11504" width="9.1796875" style="123"/>
    <col min="11505" max="11505" width="2.1796875" style="123" customWidth="1"/>
    <col min="11506" max="11507" width="9.1796875" style="123"/>
    <col min="11508" max="11508" width="2.1796875" style="123" customWidth="1"/>
    <col min="11509" max="11510" width="9.1796875" style="123"/>
    <col min="11511" max="11511" width="2.1796875" style="123" customWidth="1"/>
    <col min="11512" max="11513" width="9.1796875" style="123"/>
    <col min="11514" max="11514" width="2.1796875" style="123" customWidth="1"/>
    <col min="11515" max="11748" width="9.1796875" style="123"/>
    <col min="11749" max="11749" width="14.453125" style="123" customWidth="1"/>
    <col min="11750" max="11751" width="9.1796875" style="123"/>
    <col min="11752" max="11752" width="2.1796875" style="123" customWidth="1"/>
    <col min="11753" max="11754" width="9.1796875" style="123"/>
    <col min="11755" max="11755" width="2.1796875" style="123" customWidth="1"/>
    <col min="11756" max="11757" width="9.1796875" style="123"/>
    <col min="11758" max="11758" width="2.1796875" style="123" customWidth="1"/>
    <col min="11759" max="11760" width="9.1796875" style="123"/>
    <col min="11761" max="11761" width="2.1796875" style="123" customWidth="1"/>
    <col min="11762" max="11763" width="9.1796875" style="123"/>
    <col min="11764" max="11764" width="2.1796875" style="123" customWidth="1"/>
    <col min="11765" max="11766" width="9.1796875" style="123"/>
    <col min="11767" max="11767" width="2.1796875" style="123" customWidth="1"/>
    <col min="11768" max="11769" width="9.1796875" style="123"/>
    <col min="11770" max="11770" width="2.1796875" style="123" customWidth="1"/>
    <col min="11771" max="12004" width="9.1796875" style="123"/>
    <col min="12005" max="12005" width="14.453125" style="123" customWidth="1"/>
    <col min="12006" max="12007" width="9.1796875" style="123"/>
    <col min="12008" max="12008" width="2.1796875" style="123" customWidth="1"/>
    <col min="12009" max="12010" width="9.1796875" style="123"/>
    <col min="12011" max="12011" width="2.1796875" style="123" customWidth="1"/>
    <col min="12012" max="12013" width="9.1796875" style="123"/>
    <col min="12014" max="12014" width="2.1796875" style="123" customWidth="1"/>
    <col min="12015" max="12016" width="9.1796875" style="123"/>
    <col min="12017" max="12017" width="2.1796875" style="123" customWidth="1"/>
    <col min="12018" max="12019" width="9.1796875" style="123"/>
    <col min="12020" max="12020" width="2.1796875" style="123" customWidth="1"/>
    <col min="12021" max="12022" width="9.1796875" style="123"/>
    <col min="12023" max="12023" width="2.1796875" style="123" customWidth="1"/>
    <col min="12024" max="12025" width="9.1796875" style="123"/>
    <col min="12026" max="12026" width="2.1796875" style="123" customWidth="1"/>
    <col min="12027" max="12260" width="9.1796875" style="123"/>
    <col min="12261" max="12261" width="14.453125" style="123" customWidth="1"/>
    <col min="12262" max="12263" width="9.1796875" style="123"/>
    <col min="12264" max="12264" width="2.1796875" style="123" customWidth="1"/>
    <col min="12265" max="12266" width="9.1796875" style="123"/>
    <col min="12267" max="12267" width="2.1796875" style="123" customWidth="1"/>
    <col min="12268" max="12269" width="9.1796875" style="123"/>
    <col min="12270" max="12270" width="2.1796875" style="123" customWidth="1"/>
    <col min="12271" max="12272" width="9.1796875" style="123"/>
    <col min="12273" max="12273" width="2.1796875" style="123" customWidth="1"/>
    <col min="12274" max="12275" width="9.1796875" style="123"/>
    <col min="12276" max="12276" width="2.1796875" style="123" customWidth="1"/>
    <col min="12277" max="12278" width="9.1796875" style="123"/>
    <col min="12279" max="12279" width="2.1796875" style="123" customWidth="1"/>
    <col min="12280" max="12281" width="9.1796875" style="123"/>
    <col min="12282" max="12282" width="2.1796875" style="123" customWidth="1"/>
    <col min="12283" max="12516" width="9.1796875" style="123"/>
    <col min="12517" max="12517" width="14.453125" style="123" customWidth="1"/>
    <col min="12518" max="12519" width="9.1796875" style="123"/>
    <col min="12520" max="12520" width="2.1796875" style="123" customWidth="1"/>
    <col min="12521" max="12522" width="9.1796875" style="123"/>
    <col min="12523" max="12523" width="2.1796875" style="123" customWidth="1"/>
    <col min="12524" max="12525" width="9.1796875" style="123"/>
    <col min="12526" max="12526" width="2.1796875" style="123" customWidth="1"/>
    <col min="12527" max="12528" width="9.1796875" style="123"/>
    <col min="12529" max="12529" width="2.1796875" style="123" customWidth="1"/>
    <col min="12530" max="12531" width="9.1796875" style="123"/>
    <col min="12532" max="12532" width="2.1796875" style="123" customWidth="1"/>
    <col min="12533" max="12534" width="9.1796875" style="123"/>
    <col min="12535" max="12535" width="2.1796875" style="123" customWidth="1"/>
    <col min="12536" max="12537" width="9.1796875" style="123"/>
    <col min="12538" max="12538" width="2.1796875" style="123" customWidth="1"/>
    <col min="12539" max="12772" width="9.1796875" style="123"/>
    <col min="12773" max="12773" width="14.453125" style="123" customWidth="1"/>
    <col min="12774" max="12775" width="9.1796875" style="123"/>
    <col min="12776" max="12776" width="2.1796875" style="123" customWidth="1"/>
    <col min="12777" max="12778" width="9.1796875" style="123"/>
    <col min="12779" max="12779" width="2.1796875" style="123" customWidth="1"/>
    <col min="12780" max="12781" width="9.1796875" style="123"/>
    <col min="12782" max="12782" width="2.1796875" style="123" customWidth="1"/>
    <col min="12783" max="12784" width="9.1796875" style="123"/>
    <col min="12785" max="12785" width="2.1796875" style="123" customWidth="1"/>
    <col min="12786" max="12787" width="9.1796875" style="123"/>
    <col min="12788" max="12788" width="2.1796875" style="123" customWidth="1"/>
    <col min="12789" max="12790" width="9.1796875" style="123"/>
    <col min="12791" max="12791" width="2.1796875" style="123" customWidth="1"/>
    <col min="12792" max="12793" width="9.1796875" style="123"/>
    <col min="12794" max="12794" width="2.1796875" style="123" customWidth="1"/>
    <col min="12795" max="13028" width="9.1796875" style="123"/>
    <col min="13029" max="13029" width="14.453125" style="123" customWidth="1"/>
    <col min="13030" max="13031" width="9.1796875" style="123"/>
    <col min="13032" max="13032" width="2.1796875" style="123" customWidth="1"/>
    <col min="13033" max="13034" width="9.1796875" style="123"/>
    <col min="13035" max="13035" width="2.1796875" style="123" customWidth="1"/>
    <col min="13036" max="13037" width="9.1796875" style="123"/>
    <col min="13038" max="13038" width="2.1796875" style="123" customWidth="1"/>
    <col min="13039" max="13040" width="9.1796875" style="123"/>
    <col min="13041" max="13041" width="2.1796875" style="123" customWidth="1"/>
    <col min="13042" max="13043" width="9.1796875" style="123"/>
    <col min="13044" max="13044" width="2.1796875" style="123" customWidth="1"/>
    <col min="13045" max="13046" width="9.1796875" style="123"/>
    <col min="13047" max="13047" width="2.1796875" style="123" customWidth="1"/>
    <col min="13048" max="13049" width="9.1796875" style="123"/>
    <col min="13050" max="13050" width="2.1796875" style="123" customWidth="1"/>
    <col min="13051" max="13284" width="9.1796875" style="123"/>
    <col min="13285" max="13285" width="14.453125" style="123" customWidth="1"/>
    <col min="13286" max="13287" width="9.1796875" style="123"/>
    <col min="13288" max="13288" width="2.1796875" style="123" customWidth="1"/>
    <col min="13289" max="13290" width="9.1796875" style="123"/>
    <col min="13291" max="13291" width="2.1796875" style="123" customWidth="1"/>
    <col min="13292" max="13293" width="9.1796875" style="123"/>
    <col min="13294" max="13294" width="2.1796875" style="123" customWidth="1"/>
    <col min="13295" max="13296" width="9.1796875" style="123"/>
    <col min="13297" max="13297" width="2.1796875" style="123" customWidth="1"/>
    <col min="13298" max="13299" width="9.1796875" style="123"/>
    <col min="13300" max="13300" width="2.1796875" style="123" customWidth="1"/>
    <col min="13301" max="13302" width="9.1796875" style="123"/>
    <col min="13303" max="13303" width="2.1796875" style="123" customWidth="1"/>
    <col min="13304" max="13305" width="9.1796875" style="123"/>
    <col min="13306" max="13306" width="2.1796875" style="123" customWidth="1"/>
    <col min="13307" max="13540" width="9.1796875" style="123"/>
    <col min="13541" max="13541" width="14.453125" style="123" customWidth="1"/>
    <col min="13542" max="13543" width="9.1796875" style="123"/>
    <col min="13544" max="13544" width="2.1796875" style="123" customWidth="1"/>
    <col min="13545" max="13546" width="9.1796875" style="123"/>
    <col min="13547" max="13547" width="2.1796875" style="123" customWidth="1"/>
    <col min="13548" max="13549" width="9.1796875" style="123"/>
    <col min="13550" max="13550" width="2.1796875" style="123" customWidth="1"/>
    <col min="13551" max="13552" width="9.1796875" style="123"/>
    <col min="13553" max="13553" width="2.1796875" style="123" customWidth="1"/>
    <col min="13554" max="13555" width="9.1796875" style="123"/>
    <col min="13556" max="13556" width="2.1796875" style="123" customWidth="1"/>
    <col min="13557" max="13558" width="9.1796875" style="123"/>
    <col min="13559" max="13559" width="2.1796875" style="123" customWidth="1"/>
    <col min="13560" max="13561" width="9.1796875" style="123"/>
    <col min="13562" max="13562" width="2.1796875" style="123" customWidth="1"/>
    <col min="13563" max="13796" width="9.1796875" style="123"/>
    <col min="13797" max="13797" width="14.453125" style="123" customWidth="1"/>
    <col min="13798" max="13799" width="9.1796875" style="123"/>
    <col min="13800" max="13800" width="2.1796875" style="123" customWidth="1"/>
    <col min="13801" max="13802" width="9.1796875" style="123"/>
    <col min="13803" max="13803" width="2.1796875" style="123" customWidth="1"/>
    <col min="13804" max="13805" width="9.1796875" style="123"/>
    <col min="13806" max="13806" width="2.1796875" style="123" customWidth="1"/>
    <col min="13807" max="13808" width="9.1796875" style="123"/>
    <col min="13809" max="13809" width="2.1796875" style="123" customWidth="1"/>
    <col min="13810" max="13811" width="9.1796875" style="123"/>
    <col min="13812" max="13812" width="2.1796875" style="123" customWidth="1"/>
    <col min="13813" max="13814" width="9.1796875" style="123"/>
    <col min="13815" max="13815" width="2.1796875" style="123" customWidth="1"/>
    <col min="13816" max="13817" width="9.1796875" style="123"/>
    <col min="13818" max="13818" width="2.1796875" style="123" customWidth="1"/>
    <col min="13819" max="14052" width="9.1796875" style="123"/>
    <col min="14053" max="14053" width="14.453125" style="123" customWidth="1"/>
    <col min="14054" max="14055" width="9.1796875" style="123"/>
    <col min="14056" max="14056" width="2.1796875" style="123" customWidth="1"/>
    <col min="14057" max="14058" width="9.1796875" style="123"/>
    <col min="14059" max="14059" width="2.1796875" style="123" customWidth="1"/>
    <col min="14060" max="14061" width="9.1796875" style="123"/>
    <col min="14062" max="14062" width="2.1796875" style="123" customWidth="1"/>
    <col min="14063" max="14064" width="9.1796875" style="123"/>
    <col min="14065" max="14065" width="2.1796875" style="123" customWidth="1"/>
    <col min="14066" max="14067" width="9.1796875" style="123"/>
    <col min="14068" max="14068" width="2.1796875" style="123" customWidth="1"/>
    <col min="14069" max="14070" width="9.1796875" style="123"/>
    <col min="14071" max="14071" width="2.1796875" style="123" customWidth="1"/>
    <col min="14072" max="14073" width="9.1796875" style="123"/>
    <col min="14074" max="14074" width="2.1796875" style="123" customWidth="1"/>
    <col min="14075" max="14308" width="9.1796875" style="123"/>
    <col min="14309" max="14309" width="14.453125" style="123" customWidth="1"/>
    <col min="14310" max="14311" width="9.1796875" style="123"/>
    <col min="14312" max="14312" width="2.1796875" style="123" customWidth="1"/>
    <col min="14313" max="14314" width="9.1796875" style="123"/>
    <col min="14315" max="14315" width="2.1796875" style="123" customWidth="1"/>
    <col min="14316" max="14317" width="9.1796875" style="123"/>
    <col min="14318" max="14318" width="2.1796875" style="123" customWidth="1"/>
    <col min="14319" max="14320" width="9.1796875" style="123"/>
    <col min="14321" max="14321" width="2.1796875" style="123" customWidth="1"/>
    <col min="14322" max="14323" width="9.1796875" style="123"/>
    <col min="14324" max="14324" width="2.1796875" style="123" customWidth="1"/>
    <col min="14325" max="14326" width="9.1796875" style="123"/>
    <col min="14327" max="14327" width="2.1796875" style="123" customWidth="1"/>
    <col min="14328" max="14329" width="9.1796875" style="123"/>
    <col min="14330" max="14330" width="2.1796875" style="123" customWidth="1"/>
    <col min="14331" max="14564" width="9.1796875" style="123"/>
    <col min="14565" max="14565" width="14.453125" style="123" customWidth="1"/>
    <col min="14566" max="14567" width="9.1796875" style="123"/>
    <col min="14568" max="14568" width="2.1796875" style="123" customWidth="1"/>
    <col min="14569" max="14570" width="9.1796875" style="123"/>
    <col min="14571" max="14571" width="2.1796875" style="123" customWidth="1"/>
    <col min="14572" max="14573" width="9.1796875" style="123"/>
    <col min="14574" max="14574" width="2.1796875" style="123" customWidth="1"/>
    <col min="14575" max="14576" width="9.1796875" style="123"/>
    <col min="14577" max="14577" width="2.1796875" style="123" customWidth="1"/>
    <col min="14578" max="14579" width="9.1796875" style="123"/>
    <col min="14580" max="14580" width="2.1796875" style="123" customWidth="1"/>
    <col min="14581" max="14582" width="9.1796875" style="123"/>
    <col min="14583" max="14583" width="2.1796875" style="123" customWidth="1"/>
    <col min="14584" max="14585" width="9.1796875" style="123"/>
    <col min="14586" max="14586" width="2.1796875" style="123" customWidth="1"/>
    <col min="14587" max="14820" width="9.1796875" style="123"/>
    <col min="14821" max="14821" width="14.453125" style="123" customWidth="1"/>
    <col min="14822" max="14823" width="9.1796875" style="123"/>
    <col min="14824" max="14824" width="2.1796875" style="123" customWidth="1"/>
    <col min="14825" max="14826" width="9.1796875" style="123"/>
    <col min="14827" max="14827" width="2.1796875" style="123" customWidth="1"/>
    <col min="14828" max="14829" width="9.1796875" style="123"/>
    <col min="14830" max="14830" width="2.1796875" style="123" customWidth="1"/>
    <col min="14831" max="14832" width="9.1796875" style="123"/>
    <col min="14833" max="14833" width="2.1796875" style="123" customWidth="1"/>
    <col min="14834" max="14835" width="9.1796875" style="123"/>
    <col min="14836" max="14836" width="2.1796875" style="123" customWidth="1"/>
    <col min="14837" max="14838" width="9.1796875" style="123"/>
    <col min="14839" max="14839" width="2.1796875" style="123" customWidth="1"/>
    <col min="14840" max="14841" width="9.1796875" style="123"/>
    <col min="14842" max="14842" width="2.1796875" style="123" customWidth="1"/>
    <col min="14843" max="15076" width="9.1796875" style="123"/>
    <col min="15077" max="15077" width="14.453125" style="123" customWidth="1"/>
    <col min="15078" max="15079" width="9.1796875" style="123"/>
    <col min="15080" max="15080" width="2.1796875" style="123" customWidth="1"/>
    <col min="15081" max="15082" width="9.1796875" style="123"/>
    <col min="15083" max="15083" width="2.1796875" style="123" customWidth="1"/>
    <col min="15084" max="15085" width="9.1796875" style="123"/>
    <col min="15086" max="15086" width="2.1796875" style="123" customWidth="1"/>
    <col min="15087" max="15088" width="9.1796875" style="123"/>
    <col min="15089" max="15089" width="2.1796875" style="123" customWidth="1"/>
    <col min="15090" max="15091" width="9.1796875" style="123"/>
    <col min="15092" max="15092" width="2.1796875" style="123" customWidth="1"/>
    <col min="15093" max="15094" width="9.1796875" style="123"/>
    <col min="15095" max="15095" width="2.1796875" style="123" customWidth="1"/>
    <col min="15096" max="15097" width="9.1796875" style="123"/>
    <col min="15098" max="15098" width="2.1796875" style="123" customWidth="1"/>
    <col min="15099" max="15332" width="9.1796875" style="123"/>
    <col min="15333" max="15333" width="14.453125" style="123" customWidth="1"/>
    <col min="15334" max="15335" width="9.1796875" style="123"/>
    <col min="15336" max="15336" width="2.1796875" style="123" customWidth="1"/>
    <col min="15337" max="15338" width="9.1796875" style="123"/>
    <col min="15339" max="15339" width="2.1796875" style="123" customWidth="1"/>
    <col min="15340" max="15341" width="9.1796875" style="123"/>
    <col min="15342" max="15342" width="2.1796875" style="123" customWidth="1"/>
    <col min="15343" max="15344" width="9.1796875" style="123"/>
    <col min="15345" max="15345" width="2.1796875" style="123" customWidth="1"/>
    <col min="15346" max="15347" width="9.1796875" style="123"/>
    <col min="15348" max="15348" width="2.1796875" style="123" customWidth="1"/>
    <col min="15349" max="15350" width="9.1796875" style="123"/>
    <col min="15351" max="15351" width="2.1796875" style="123" customWidth="1"/>
    <col min="15352" max="15353" width="9.1796875" style="123"/>
    <col min="15354" max="15354" width="2.1796875" style="123" customWidth="1"/>
    <col min="15355" max="15588" width="9.1796875" style="123"/>
    <col min="15589" max="15589" width="14.453125" style="123" customWidth="1"/>
    <col min="15590" max="15591" width="9.1796875" style="123"/>
    <col min="15592" max="15592" width="2.1796875" style="123" customWidth="1"/>
    <col min="15593" max="15594" width="9.1796875" style="123"/>
    <col min="15595" max="15595" width="2.1796875" style="123" customWidth="1"/>
    <col min="15596" max="15597" width="9.1796875" style="123"/>
    <col min="15598" max="15598" width="2.1796875" style="123" customWidth="1"/>
    <col min="15599" max="15600" width="9.1796875" style="123"/>
    <col min="15601" max="15601" width="2.1796875" style="123" customWidth="1"/>
    <col min="15602" max="15603" width="9.1796875" style="123"/>
    <col min="15604" max="15604" width="2.1796875" style="123" customWidth="1"/>
    <col min="15605" max="15606" width="9.1796875" style="123"/>
    <col min="15607" max="15607" width="2.1796875" style="123" customWidth="1"/>
    <col min="15608" max="15609" width="9.1796875" style="123"/>
    <col min="15610" max="15610" width="2.1796875" style="123" customWidth="1"/>
    <col min="15611" max="15844" width="9.1796875" style="123"/>
    <col min="15845" max="15845" width="14.453125" style="123" customWidth="1"/>
    <col min="15846" max="15847" width="9.1796875" style="123"/>
    <col min="15848" max="15848" width="2.1796875" style="123" customWidth="1"/>
    <col min="15849" max="15850" width="9.1796875" style="123"/>
    <col min="15851" max="15851" width="2.1796875" style="123" customWidth="1"/>
    <col min="15852" max="15853" width="9.1796875" style="123"/>
    <col min="15854" max="15854" width="2.1796875" style="123" customWidth="1"/>
    <col min="15855" max="15856" width="9.1796875" style="123"/>
    <col min="15857" max="15857" width="2.1796875" style="123" customWidth="1"/>
    <col min="15858" max="15859" width="9.1796875" style="123"/>
    <col min="15860" max="15860" width="2.1796875" style="123" customWidth="1"/>
    <col min="15861" max="15862" width="9.1796875" style="123"/>
    <col min="15863" max="15863" width="2.1796875" style="123" customWidth="1"/>
    <col min="15864" max="15865" width="9.1796875" style="123"/>
    <col min="15866" max="15866" width="2.1796875" style="123" customWidth="1"/>
    <col min="15867" max="16100" width="9.1796875" style="123"/>
    <col min="16101" max="16101" width="14.453125" style="123" customWidth="1"/>
    <col min="16102" max="16103" width="9.1796875" style="123"/>
    <col min="16104" max="16104" width="2.1796875" style="123" customWidth="1"/>
    <col min="16105" max="16106" width="9.1796875" style="123"/>
    <col min="16107" max="16107" width="2.1796875" style="123" customWidth="1"/>
    <col min="16108" max="16109" width="9.1796875" style="123"/>
    <col min="16110" max="16110" width="2.1796875" style="123" customWidth="1"/>
    <col min="16111" max="16112" width="9.1796875" style="123"/>
    <col min="16113" max="16113" width="2.1796875" style="123" customWidth="1"/>
    <col min="16114" max="16115" width="9.1796875" style="123"/>
    <col min="16116" max="16116" width="2.1796875" style="123" customWidth="1"/>
    <col min="16117" max="16118" width="9.1796875" style="123"/>
    <col min="16119" max="16119" width="2.1796875" style="123" customWidth="1"/>
    <col min="16120" max="16121" width="9.1796875" style="123"/>
    <col min="16122" max="16122" width="2.1796875" style="123" customWidth="1"/>
    <col min="16123" max="16384" width="9.1796875" style="123"/>
  </cols>
  <sheetData>
    <row r="1" spans="1:13">
      <c r="A1" s="120" t="s">
        <v>40</v>
      </c>
    </row>
    <row r="2" spans="1:13">
      <c r="A2" s="120" t="s">
        <v>94</v>
      </c>
    </row>
    <row r="3" spans="1:13">
      <c r="A3" s="120"/>
    </row>
    <row r="4" spans="1:13" ht="31.5" customHeight="1">
      <c r="A4" s="121"/>
      <c r="B4" s="124" t="s">
        <v>30</v>
      </c>
      <c r="C4" s="125"/>
      <c r="D4" s="124" t="s">
        <v>6</v>
      </c>
      <c r="E4" s="126"/>
      <c r="F4" s="127" t="s">
        <v>48</v>
      </c>
      <c r="G4" s="126"/>
      <c r="H4" s="127" t="s">
        <v>85</v>
      </c>
    </row>
    <row r="5" spans="1:13">
      <c r="A5" s="121"/>
      <c r="B5" s="128" t="s">
        <v>11</v>
      </c>
      <c r="C5" s="128"/>
      <c r="D5" s="128" t="s">
        <v>11</v>
      </c>
      <c r="E5" s="121"/>
      <c r="F5" s="128" t="s">
        <v>11</v>
      </c>
      <c r="G5" s="121"/>
      <c r="H5" s="128" t="s">
        <v>11</v>
      </c>
    </row>
    <row r="6" spans="1:13">
      <c r="A6" s="309" t="s">
        <v>174</v>
      </c>
      <c r="B6" s="308">
        <v>-7.0000000000000007E-2</v>
      </c>
      <c r="C6" s="310"/>
      <c r="D6" s="308">
        <v>-7.0000000000000007E-2</v>
      </c>
      <c r="E6" s="309"/>
      <c r="F6" s="308">
        <v>-0.06</v>
      </c>
      <c r="G6" s="309"/>
      <c r="H6" s="308">
        <v>-0.22</v>
      </c>
    </row>
    <row r="7" spans="1:13">
      <c r="A7" s="121" t="s">
        <v>173</v>
      </c>
      <c r="B7" s="129">
        <v>-0.04</v>
      </c>
      <c r="C7" s="128"/>
      <c r="D7" s="129">
        <v>-0.03</v>
      </c>
      <c r="E7" s="121"/>
      <c r="F7" s="129">
        <v>-0.08</v>
      </c>
      <c r="G7" s="121"/>
      <c r="H7" s="129">
        <v>-0.37</v>
      </c>
    </row>
    <row r="8" spans="1:13">
      <c r="A8" s="121" t="s">
        <v>166</v>
      </c>
      <c r="B8" s="398" t="s">
        <v>167</v>
      </c>
      <c r="C8" s="128"/>
      <c r="D8" s="398" t="s">
        <v>167</v>
      </c>
      <c r="E8" s="121"/>
      <c r="F8" s="135">
        <v>0.02</v>
      </c>
      <c r="G8" s="121"/>
      <c r="H8" s="129">
        <v>-0.15</v>
      </c>
    </row>
    <row r="9" spans="1:13">
      <c r="A9" s="121" t="s">
        <v>163</v>
      </c>
      <c r="B9" s="129">
        <v>-0.16</v>
      </c>
      <c r="C9" s="128"/>
      <c r="D9" s="129">
        <v>-0.16</v>
      </c>
      <c r="E9" s="121"/>
      <c r="F9" s="129">
        <v>-0.15</v>
      </c>
      <c r="G9" s="121"/>
      <c r="H9" s="129">
        <v>-0.3</v>
      </c>
    </row>
    <row r="10" spans="1:13">
      <c r="A10" s="121" t="s">
        <v>149</v>
      </c>
      <c r="B10" s="129">
        <v>-0.08</v>
      </c>
      <c r="C10" s="128"/>
      <c r="D10" s="129">
        <v>-0.09</v>
      </c>
      <c r="E10" s="121"/>
      <c r="F10" s="129">
        <v>-0.05</v>
      </c>
      <c r="G10" s="121"/>
      <c r="H10" s="129">
        <v>-0.15</v>
      </c>
    </row>
    <row r="11" spans="1:13">
      <c r="A11" s="309" t="s">
        <v>144</v>
      </c>
      <c r="B11" s="308">
        <v>-0.01</v>
      </c>
      <c r="C11" s="310"/>
      <c r="D11" s="308">
        <v>-0.03</v>
      </c>
      <c r="E11" s="309"/>
      <c r="F11" s="311">
        <v>7.0000000000000007E-2</v>
      </c>
      <c r="G11" s="309"/>
      <c r="H11" s="308">
        <v>-0.02</v>
      </c>
    </row>
    <row r="12" spans="1:13">
      <c r="A12" s="121" t="s">
        <v>143</v>
      </c>
      <c r="B12" s="129">
        <v>-0.11</v>
      </c>
      <c r="C12" s="128"/>
      <c r="D12" s="129">
        <v>-0.12</v>
      </c>
      <c r="E12" s="121"/>
      <c r="F12" s="129">
        <v>-0.08</v>
      </c>
      <c r="G12" s="121"/>
      <c r="H12" s="129">
        <v>-0.15</v>
      </c>
    </row>
    <row r="13" spans="1:13">
      <c r="A13" s="121" t="s">
        <v>142</v>
      </c>
      <c r="B13" s="129">
        <v>-7.0000000000000007E-2</v>
      </c>
      <c r="C13" s="128"/>
      <c r="D13" s="129">
        <v>-0.08</v>
      </c>
      <c r="E13" s="121"/>
      <c r="F13" s="129">
        <v>-0.05</v>
      </c>
      <c r="G13" s="121"/>
      <c r="H13" s="129">
        <v>-0.09</v>
      </c>
    </row>
    <row r="14" spans="1:13">
      <c r="A14" s="121" t="s">
        <v>137</v>
      </c>
      <c r="B14" s="129">
        <v>0.05</v>
      </c>
      <c r="C14" s="129"/>
      <c r="D14" s="129">
        <v>0.04</v>
      </c>
      <c r="E14" s="130"/>
      <c r="F14" s="129">
        <v>0.11</v>
      </c>
      <c r="G14" s="131"/>
      <c r="H14" s="138">
        <v>0.08</v>
      </c>
      <c r="J14" s="262"/>
      <c r="K14" s="262"/>
      <c r="L14" s="262"/>
      <c r="M14" s="262"/>
    </row>
    <row r="15" spans="1:13">
      <c r="A15" s="121" t="s">
        <v>136</v>
      </c>
      <c r="B15" s="129">
        <v>0.1</v>
      </c>
      <c r="C15" s="129"/>
      <c r="D15" s="129">
        <v>0.05</v>
      </c>
      <c r="E15" s="130"/>
      <c r="F15" s="129">
        <v>0.38</v>
      </c>
      <c r="G15" s="131"/>
      <c r="H15" s="138">
        <v>0.14000000000000001</v>
      </c>
    </row>
    <row r="16" spans="1:13">
      <c r="A16" s="132" t="s">
        <v>134</v>
      </c>
      <c r="B16" s="133">
        <v>-0.09</v>
      </c>
      <c r="C16" s="133"/>
      <c r="D16" s="133">
        <v>-0.08</v>
      </c>
      <c r="E16" s="134"/>
      <c r="F16" s="133">
        <v>-0.14000000000000001</v>
      </c>
      <c r="G16" s="134"/>
      <c r="H16" s="133">
        <v>-0.2</v>
      </c>
    </row>
    <row r="17" spans="1:8">
      <c r="A17" s="121" t="s">
        <v>133</v>
      </c>
      <c r="B17" s="129">
        <v>-0.04</v>
      </c>
      <c r="C17" s="129"/>
      <c r="D17" s="129">
        <v>-0.04</v>
      </c>
      <c r="E17" s="130"/>
      <c r="F17" s="129">
        <v>-0.05</v>
      </c>
      <c r="G17" s="131"/>
      <c r="H17" s="138">
        <v>-0.11</v>
      </c>
    </row>
    <row r="18" spans="1:8">
      <c r="A18" s="121" t="s">
        <v>129</v>
      </c>
      <c r="B18" s="129">
        <v>-0.06</v>
      </c>
      <c r="C18" s="129"/>
      <c r="D18" s="129">
        <v>-0.06</v>
      </c>
      <c r="E18" s="130"/>
      <c r="F18" s="129">
        <v>-7.0000000000000007E-2</v>
      </c>
      <c r="G18" s="131"/>
      <c r="H18" s="138">
        <v>-0.16</v>
      </c>
    </row>
    <row r="19" spans="1:8">
      <c r="A19" s="121" t="s">
        <v>126</v>
      </c>
      <c r="B19" s="129">
        <v>-0.11</v>
      </c>
      <c r="C19" s="129"/>
      <c r="D19" s="129">
        <v>-0.1</v>
      </c>
      <c r="E19" s="130"/>
      <c r="F19" s="129">
        <v>-0.12</v>
      </c>
      <c r="G19" s="131"/>
      <c r="H19" s="138">
        <v>-0.27</v>
      </c>
    </row>
    <row r="20" spans="1:8">
      <c r="A20" s="121" t="s">
        <v>125</v>
      </c>
      <c r="B20" s="129">
        <v>-0.15</v>
      </c>
      <c r="C20" s="129"/>
      <c r="D20" s="129">
        <v>-0.11</v>
      </c>
      <c r="E20" s="130"/>
      <c r="F20" s="129">
        <v>-0.31</v>
      </c>
      <c r="G20" s="131"/>
      <c r="H20" s="138">
        <v>-0.3</v>
      </c>
    </row>
    <row r="21" spans="1:8">
      <c r="A21" s="132" t="s">
        <v>121</v>
      </c>
      <c r="B21" s="133">
        <v>0.03</v>
      </c>
      <c r="C21" s="133"/>
      <c r="D21" s="133">
        <v>0.04</v>
      </c>
      <c r="E21" s="134"/>
      <c r="F21" s="133">
        <v>0.01</v>
      </c>
      <c r="G21" s="134"/>
      <c r="H21" s="133">
        <v>-0.12</v>
      </c>
    </row>
    <row r="22" spans="1:8">
      <c r="A22" s="121" t="s">
        <v>120</v>
      </c>
      <c r="B22" s="135">
        <v>0.02</v>
      </c>
      <c r="C22" s="136"/>
      <c r="D22" s="129">
        <v>0.03</v>
      </c>
      <c r="E22" s="137"/>
      <c r="F22" s="398" t="s">
        <v>167</v>
      </c>
      <c r="G22" s="137"/>
      <c r="H22" s="129">
        <v>-0.13</v>
      </c>
    </row>
    <row r="23" spans="1:8">
      <c r="A23" s="121" t="s">
        <v>115</v>
      </c>
      <c r="B23" s="129">
        <v>0.02</v>
      </c>
      <c r="C23" s="129"/>
      <c r="D23" s="129">
        <v>0.03</v>
      </c>
      <c r="E23" s="130"/>
      <c r="F23" s="129">
        <v>0.01</v>
      </c>
      <c r="G23" s="131"/>
      <c r="H23" s="129">
        <v>-0.1</v>
      </c>
    </row>
    <row r="24" spans="1:8">
      <c r="A24" s="121" t="s">
        <v>112</v>
      </c>
      <c r="B24" s="129">
        <v>0.04</v>
      </c>
      <c r="C24" s="129"/>
      <c r="D24" s="129">
        <v>0.05</v>
      </c>
      <c r="E24" s="130"/>
      <c r="F24" s="129">
        <v>0.01</v>
      </c>
      <c r="G24" s="131"/>
      <c r="H24" s="129">
        <v>-7.0000000000000007E-2</v>
      </c>
    </row>
    <row r="25" spans="1:8">
      <c r="A25" s="121" t="s">
        <v>107</v>
      </c>
      <c r="B25" s="129">
        <v>0.04</v>
      </c>
      <c r="C25" s="129"/>
      <c r="D25" s="129">
        <v>0.05</v>
      </c>
      <c r="E25" s="130"/>
      <c r="F25" s="129">
        <v>0.01</v>
      </c>
      <c r="G25" s="131"/>
      <c r="H25" s="138">
        <v>-0.15</v>
      </c>
    </row>
    <row r="26" spans="1:8">
      <c r="A26" s="132" t="s">
        <v>100</v>
      </c>
      <c r="B26" s="133">
        <v>0.01</v>
      </c>
      <c r="C26" s="133"/>
      <c r="D26" s="133">
        <v>0.02</v>
      </c>
      <c r="E26" s="134"/>
      <c r="F26" s="133">
        <v>-0.05</v>
      </c>
      <c r="G26" s="134"/>
      <c r="H26" s="133">
        <v>-7.0000000000000007E-2</v>
      </c>
    </row>
    <row r="27" spans="1:8" hidden="1" outlineLevel="1">
      <c r="A27" s="121" t="s">
        <v>99</v>
      </c>
      <c r="B27" s="135">
        <v>0.02</v>
      </c>
      <c r="C27" s="136"/>
      <c r="D27" s="129">
        <v>0.03</v>
      </c>
      <c r="E27" s="137"/>
      <c r="F27" s="129">
        <v>-0.04</v>
      </c>
      <c r="G27" s="137"/>
      <c r="H27" s="129">
        <v>-0.1</v>
      </c>
    </row>
    <row r="28" spans="1:8" hidden="1" outlineLevel="1">
      <c r="A28" s="121" t="s">
        <v>97</v>
      </c>
      <c r="B28" s="129">
        <v>-0.01</v>
      </c>
      <c r="C28" s="128"/>
      <c r="D28" s="138">
        <v>0.01</v>
      </c>
      <c r="E28" s="121"/>
      <c r="F28" s="129">
        <v>-0.05</v>
      </c>
      <c r="G28" s="121"/>
      <c r="H28" s="129">
        <v>-0.05</v>
      </c>
    </row>
    <row r="29" spans="1:8" hidden="1" outlineLevel="1">
      <c r="A29" s="121" t="s">
        <v>91</v>
      </c>
      <c r="B29" s="129">
        <v>-0.01</v>
      </c>
      <c r="C29" s="129"/>
      <c r="D29" s="129">
        <v>0</v>
      </c>
      <c r="E29" s="130"/>
      <c r="F29" s="129">
        <v>-0.04</v>
      </c>
      <c r="G29" s="131"/>
      <c r="H29" s="129">
        <v>-0.1</v>
      </c>
    </row>
    <row r="30" spans="1:8" hidden="1" outlineLevel="1">
      <c r="A30" s="121" t="s">
        <v>81</v>
      </c>
      <c r="B30" s="129">
        <v>0.03</v>
      </c>
      <c r="C30" s="129"/>
      <c r="D30" s="129">
        <v>0.05</v>
      </c>
      <c r="E30" s="130"/>
      <c r="F30" s="129">
        <v>-0.05</v>
      </c>
      <c r="G30" s="131"/>
      <c r="H30" s="129">
        <v>-0.05</v>
      </c>
    </row>
    <row r="31" spans="1:8" collapsed="1">
      <c r="A31" s="132" t="s">
        <v>79</v>
      </c>
      <c r="B31" s="133">
        <v>0.04</v>
      </c>
      <c r="C31" s="133"/>
      <c r="D31" s="133">
        <v>0.05</v>
      </c>
      <c r="E31" s="134"/>
      <c r="F31" s="133">
        <v>0.01</v>
      </c>
      <c r="G31" s="134"/>
      <c r="H31" s="133">
        <v>-0.06</v>
      </c>
    </row>
    <row r="32" spans="1:8" hidden="1" outlineLevel="1">
      <c r="A32" s="121" t="s">
        <v>78</v>
      </c>
      <c r="B32" s="129">
        <v>0.05</v>
      </c>
      <c r="C32" s="129"/>
      <c r="D32" s="129">
        <v>0.06</v>
      </c>
      <c r="E32" s="130"/>
      <c r="F32" s="129">
        <v>0.01</v>
      </c>
      <c r="G32" s="139"/>
      <c r="H32" s="129">
        <v>-0.03</v>
      </c>
    </row>
    <row r="33" spans="1:8" hidden="1" outlineLevel="1">
      <c r="A33" s="121" t="s">
        <v>77</v>
      </c>
      <c r="B33" s="129">
        <v>0.08</v>
      </c>
      <c r="C33" s="129"/>
      <c r="D33" s="129">
        <v>0.1</v>
      </c>
      <c r="E33" s="130"/>
      <c r="F33" s="129">
        <v>0.01</v>
      </c>
      <c r="G33" s="139"/>
      <c r="H33" s="129">
        <v>-0.05</v>
      </c>
    </row>
    <row r="34" spans="1:8" hidden="1" outlineLevel="1">
      <c r="A34" s="121" t="s">
        <v>49</v>
      </c>
      <c r="B34" s="129">
        <v>0.03</v>
      </c>
      <c r="C34" s="129"/>
      <c r="D34" s="129">
        <v>0.04</v>
      </c>
      <c r="E34" s="130"/>
      <c r="F34" s="129">
        <v>0</v>
      </c>
      <c r="G34" s="139"/>
      <c r="H34" s="129">
        <v>-0.02</v>
      </c>
    </row>
    <row r="35" spans="1:8" s="143" customFormat="1" hidden="1" outlineLevel="1">
      <c r="A35" s="140" t="s">
        <v>32</v>
      </c>
      <c r="B35" s="138">
        <v>0.01</v>
      </c>
      <c r="C35" s="138"/>
      <c r="D35" s="138">
        <v>0.01</v>
      </c>
      <c r="E35" s="141"/>
      <c r="F35" s="138">
        <v>0.03</v>
      </c>
      <c r="G35" s="142"/>
      <c r="H35" s="138">
        <v>-0.13</v>
      </c>
    </row>
    <row r="36" spans="1:8" collapsed="1">
      <c r="A36" s="132" t="s">
        <v>31</v>
      </c>
      <c r="B36" s="133" t="s">
        <v>167</v>
      </c>
      <c r="C36" s="133"/>
      <c r="D36" s="133">
        <v>0.03</v>
      </c>
      <c r="E36" s="134"/>
      <c r="F36" s="133">
        <v>-7.0000000000000007E-2</v>
      </c>
      <c r="G36" s="134"/>
      <c r="H36" s="133">
        <v>-0.03</v>
      </c>
    </row>
    <row r="37" spans="1:8" s="121" customFormat="1" hidden="1">
      <c r="A37" s="144" t="s">
        <v>19</v>
      </c>
      <c r="B37" s="145"/>
      <c r="C37" s="146"/>
      <c r="D37" s="147"/>
      <c r="E37" s="145"/>
      <c r="F37" s="147"/>
      <c r="G37" s="145"/>
    </row>
  </sheetData>
  <phoneticPr fontId="14" type="noConversion"/>
  <conditionalFormatting sqref="B37:G37">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view="pageBreakPreview" zoomScaleNormal="90" zoomScaleSheetLayoutView="100" workbookViewId="0">
      <selection activeCell="A4" sqref="A4:I4"/>
    </sheetView>
  </sheetViews>
  <sheetFormatPr defaultColWidth="9.1796875" defaultRowHeight="15.5"/>
  <cols>
    <col min="1" max="8" width="9.1796875" style="151"/>
    <col min="9" max="9" width="66.453125" style="151" customWidth="1"/>
    <col min="10" max="10" width="4" style="151" customWidth="1"/>
    <col min="11" max="16384" width="9.1796875" style="151"/>
  </cols>
  <sheetData>
    <row r="1" spans="1:10">
      <c r="A1" s="150" t="s">
        <v>9</v>
      </c>
    </row>
    <row r="2" spans="1:10">
      <c r="A2" s="152"/>
    </row>
    <row r="4" spans="1:10" ht="50.25" customHeight="1">
      <c r="A4" s="438" t="s">
        <v>84</v>
      </c>
      <c r="B4" s="439"/>
      <c r="C4" s="439"/>
      <c r="D4" s="439"/>
      <c r="E4" s="439"/>
      <c r="F4" s="439"/>
      <c r="G4" s="439"/>
      <c r="H4" s="439"/>
      <c r="I4" s="439"/>
      <c r="J4" s="246"/>
    </row>
    <row r="5" spans="1:10">
      <c r="A5" s="247"/>
      <c r="B5" s="247"/>
      <c r="C5" s="247"/>
      <c r="D5" s="247"/>
      <c r="E5" s="247"/>
      <c r="F5" s="247"/>
      <c r="G5" s="247"/>
      <c r="H5" s="247"/>
      <c r="I5" s="247"/>
      <c r="J5" s="246"/>
    </row>
    <row r="6" spans="1:10" ht="97.5" customHeight="1">
      <c r="A6" s="440" t="s">
        <v>141</v>
      </c>
      <c r="B6" s="441"/>
      <c r="C6" s="441"/>
      <c r="D6" s="441"/>
      <c r="E6" s="441"/>
      <c r="F6" s="441"/>
      <c r="G6" s="441"/>
      <c r="H6" s="441"/>
      <c r="I6" s="441"/>
      <c r="J6" s="246"/>
    </row>
    <row r="7" spans="1:10">
      <c r="A7" s="248"/>
      <c r="B7" s="248"/>
      <c r="C7" s="248"/>
      <c r="D7" s="248"/>
      <c r="E7" s="248"/>
      <c r="F7" s="248"/>
      <c r="G7" s="248"/>
      <c r="H7" s="248"/>
      <c r="I7" s="248"/>
      <c r="J7" s="246"/>
    </row>
    <row r="8" spans="1:10" ht="80.150000000000006" customHeight="1">
      <c r="A8" s="436" t="s">
        <v>130</v>
      </c>
      <c r="B8" s="437"/>
      <c r="C8" s="437"/>
      <c r="D8" s="437"/>
      <c r="E8" s="437"/>
      <c r="F8" s="437"/>
      <c r="G8" s="437"/>
      <c r="H8" s="437"/>
      <c r="I8" s="437"/>
      <c r="J8" s="246"/>
    </row>
    <row r="9" spans="1:10">
      <c r="A9" s="248"/>
      <c r="B9" s="248"/>
      <c r="C9" s="248"/>
      <c r="D9" s="248"/>
      <c r="E9" s="248"/>
      <c r="F9" s="248"/>
      <c r="G9" s="248"/>
      <c r="H9" s="248"/>
      <c r="I9" s="248"/>
      <c r="J9" s="246"/>
    </row>
    <row r="10" spans="1:10" ht="66.650000000000006" customHeight="1">
      <c r="A10" s="436" t="s">
        <v>181</v>
      </c>
      <c r="B10" s="436"/>
      <c r="C10" s="436"/>
      <c r="D10" s="436"/>
      <c r="E10" s="436"/>
      <c r="F10" s="436"/>
      <c r="G10" s="436"/>
      <c r="H10" s="436"/>
      <c r="I10" s="436"/>
      <c r="J10" s="246"/>
    </row>
    <row r="11" spans="1:10">
      <c r="A11" s="248"/>
      <c r="B11" s="248"/>
      <c r="C11" s="248"/>
      <c r="D11" s="248"/>
      <c r="E11" s="248"/>
      <c r="F11" s="248"/>
      <c r="G11" s="248"/>
      <c r="H11" s="248"/>
      <c r="I11" s="248"/>
      <c r="J11" s="246"/>
    </row>
    <row r="12" spans="1:10" ht="34.75" customHeight="1">
      <c r="A12" s="443" t="s">
        <v>180</v>
      </c>
      <c r="B12" s="443"/>
      <c r="C12" s="443"/>
      <c r="D12" s="443"/>
      <c r="E12" s="443"/>
      <c r="F12" s="443"/>
      <c r="G12" s="443"/>
      <c r="H12" s="443"/>
      <c r="I12" s="443"/>
      <c r="J12" s="246"/>
    </row>
    <row r="13" spans="1:10">
      <c r="A13" s="248"/>
      <c r="B13" s="248"/>
      <c r="C13" s="248"/>
      <c r="D13" s="248"/>
      <c r="E13" s="248"/>
      <c r="F13" s="248"/>
      <c r="G13" s="248"/>
      <c r="H13" s="248"/>
      <c r="I13" s="248"/>
      <c r="J13" s="246"/>
    </row>
    <row r="14" spans="1:10" ht="121.75" customHeight="1">
      <c r="A14" s="436" t="s">
        <v>182</v>
      </c>
      <c r="B14" s="436"/>
      <c r="C14" s="436"/>
      <c r="D14" s="436"/>
      <c r="E14" s="436"/>
      <c r="F14" s="436"/>
      <c r="G14" s="436"/>
      <c r="H14" s="436"/>
      <c r="I14" s="436"/>
      <c r="J14" s="436"/>
    </row>
    <row r="15" spans="1:10" ht="15" customHeight="1">
      <c r="A15" s="246"/>
      <c r="B15" s="246"/>
      <c r="C15" s="246"/>
      <c r="D15" s="246"/>
      <c r="E15" s="246"/>
      <c r="F15" s="246"/>
      <c r="G15" s="246"/>
      <c r="H15" s="246"/>
      <c r="I15" s="246"/>
      <c r="J15" s="246"/>
    </row>
    <row r="16" spans="1:10" ht="195.75" customHeight="1">
      <c r="A16" s="436" t="s">
        <v>160</v>
      </c>
      <c r="B16" s="436"/>
      <c r="C16" s="436"/>
      <c r="D16" s="436"/>
      <c r="E16" s="436"/>
      <c r="F16" s="436"/>
      <c r="G16" s="436"/>
      <c r="H16" s="436"/>
      <c r="I16" s="436"/>
      <c r="J16" s="436"/>
    </row>
  </sheetData>
  <mergeCells count="7">
    <mergeCell ref="A16:J16"/>
    <mergeCell ref="A8:I8"/>
    <mergeCell ref="A4:I4"/>
    <mergeCell ref="A6:I6"/>
    <mergeCell ref="A10:I10"/>
    <mergeCell ref="A14:J14"/>
    <mergeCell ref="A12:I12"/>
  </mergeCells>
  <phoneticPr fontId="14" type="noConversion"/>
  <pageMargins left="0.5" right="0.25" top="0.5" bottom="0.5" header="0.5" footer="0.5"/>
  <pageSetup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Consol</vt:lpstr>
      <vt:lpstr>KFC</vt:lpstr>
      <vt:lpstr>Pizza Hut</vt:lpstr>
      <vt:lpstr>Balance_Sheet</vt:lpstr>
      <vt:lpstr>Cash_Flow</vt:lpstr>
      <vt:lpstr>Unit Summary</vt:lpstr>
      <vt:lpstr>SSS</vt:lpstr>
      <vt:lpstr>Definitions</vt:lpstr>
      <vt:lpstr>KFC</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Fang, Jasmine</cp:lastModifiedBy>
  <cp:lastPrinted>2022-11-08T02:04:10Z</cp:lastPrinted>
  <dcterms:created xsi:type="dcterms:W3CDTF">2004-12-13T16:11:49Z</dcterms:created>
  <dcterms:modified xsi:type="dcterms:W3CDTF">2023-02-27T07:59:02Z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